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Liste dépenses" sheetId="1" r:id="rId1"/>
  </sheets>
  <definedNames>
    <definedName name="dcn" localSheetId="0">'Liste dépenses'!#REF!</definedName>
    <definedName name="_xlnm.Print_Area" localSheetId="0">'Liste dépenses'!$A$1:$I$149</definedName>
  </definedNames>
  <calcPr fullCalcOnLoad="1"/>
</workbook>
</file>

<file path=xl/sharedStrings.xml><?xml version="1.0" encoding="utf-8"?>
<sst xmlns="http://schemas.openxmlformats.org/spreadsheetml/2006/main" count="223" uniqueCount="130">
  <si>
    <t>TOTAL</t>
  </si>
  <si>
    <t>FRAIS DE VEHICULE</t>
  </si>
  <si>
    <t>Type d'activité :</t>
  </si>
  <si>
    <t>PORTION D'UTILISATION POUR AFFAIRES</t>
  </si>
  <si>
    <t xml:space="preserve">Assurance maison </t>
  </si>
  <si>
    <t>SI pas travailleur autonome toute l'année, fournir les chiffres seulement pour la période concernée.</t>
  </si>
  <si>
    <t xml:space="preserve"> $</t>
  </si>
  <si>
    <t>ex. : 5000 km / 20000 km ou 25%</t>
  </si>
  <si>
    <t>ex.: 1 pièce/4,5 ou 22%</t>
  </si>
  <si>
    <t>Nom de l'entreprise (si enregistrée) :</t>
  </si>
  <si>
    <t>Cotisations professionnelles et permis</t>
  </si>
  <si>
    <t>Autres (spécifiez) :</t>
  </si>
  <si>
    <t>Publicité et promotion</t>
  </si>
  <si>
    <t>Entretien du véhicule</t>
  </si>
  <si>
    <t>Ordinateurs et autre équipement informatique</t>
  </si>
  <si>
    <t>Logiciels</t>
  </si>
  <si>
    <t xml:space="preserve">Équipement </t>
  </si>
  <si>
    <t>Donner montants totaux pour l'année même si personnel</t>
  </si>
  <si>
    <t>Frais de déplacement</t>
  </si>
  <si>
    <t xml:space="preserve">Taxes municipales </t>
  </si>
  <si>
    <t>Taxes scolaires</t>
  </si>
  <si>
    <t>%</t>
  </si>
  <si>
    <t>Fournitures</t>
  </si>
  <si>
    <t>Frais de carburant</t>
  </si>
  <si>
    <t>Frais de gestion et d'administration</t>
  </si>
  <si>
    <t>Frais de repas et de représentation (si avec client ou fournisseur)</t>
  </si>
  <si>
    <t>Intérêts et frais bancaires (à usage pour affaires)</t>
  </si>
  <si>
    <t>Téléphone cellulaire</t>
  </si>
  <si>
    <t>Assurances</t>
  </si>
  <si>
    <t>Assurances professionnelles (pas véhicule ici)</t>
  </si>
  <si>
    <t>Frais de stationnement (seulement ceux pour affaires)</t>
  </si>
  <si>
    <t>BUREAU À DOMICILE</t>
  </si>
  <si>
    <t>Si acheté durant l'année de déclaration, fournir le prix d'achat.</t>
  </si>
  <si>
    <t>Sous-traitants</t>
  </si>
  <si>
    <t>Salaires</t>
  </si>
  <si>
    <r>
      <t xml:space="preserve">Type de propriété:                       </t>
    </r>
    <r>
      <rPr>
        <sz val="12"/>
        <rFont val="Arial"/>
        <family val="2"/>
      </rPr>
      <t xml:space="preserve"> </t>
    </r>
  </si>
  <si>
    <t>Date acquisition</t>
  </si>
  <si>
    <t xml:space="preserve"> </t>
  </si>
  <si>
    <t xml:space="preserve">Autres (précisez) : </t>
  </si>
  <si>
    <t>Frais de condo</t>
  </si>
  <si>
    <t>Inscrire les ventes avant taxes (vous n'en chargez pas !)</t>
  </si>
  <si>
    <t>Inscrire les dépenses toutes taxes incluses</t>
  </si>
  <si>
    <t>Si Société en nom collectif, votre % des bénéfices : ___________</t>
  </si>
  <si>
    <t>Si vous avez des dépenses et / ou des revenus hors du Québec, veuillez nous consulter avant de remplir le questionnaire.</t>
  </si>
  <si>
    <t>Inscrire les ventes toutes taxes incluses</t>
  </si>
  <si>
    <t>Et que vous voulez que nous préparions votre rapport de taxes</t>
  </si>
  <si>
    <t>Et que vous préparez vous-même votre rapport de taxes</t>
  </si>
  <si>
    <t>Inscrire les ventes avant taxes ainsi que les taxes non remises</t>
  </si>
  <si>
    <t>Les sociétés en nom collectif doivent inclure tout les revenus et toutes les dépenses de la société.</t>
  </si>
  <si>
    <t>Inscrire les ventes avant taxes</t>
  </si>
  <si>
    <t>Inscrire les dépenses avant taxes</t>
  </si>
  <si>
    <t>QUESTIONNAIRE DE TRAVAIL AUTONOME</t>
  </si>
  <si>
    <t xml:space="preserve">Année d'imposition visée : </t>
  </si>
  <si>
    <t xml:space="preserve">Si vous êtes inscrit aux taxes </t>
  </si>
  <si>
    <r>
      <t xml:space="preserve">Intérêt hypothécaire (la portion du capital n'est </t>
    </r>
    <r>
      <rPr>
        <u val="single"/>
        <sz val="10"/>
        <rFont val="Arial"/>
        <family val="2"/>
      </rPr>
      <t>PAS</t>
    </r>
    <r>
      <rPr>
        <sz val="10"/>
        <rFont val="Arial"/>
        <family val="2"/>
      </rPr>
      <t xml:space="preserve"> déductible)</t>
    </r>
  </si>
  <si>
    <t>Si acheté durant l'année de déclaration, fournir le prix d'achat :</t>
  </si>
  <si>
    <r>
      <t xml:space="preserve">Location à </t>
    </r>
    <r>
      <rPr>
        <u val="single"/>
        <sz val="10"/>
        <rFont val="Arial"/>
        <family val="2"/>
      </rPr>
      <t>court terme</t>
    </r>
    <r>
      <rPr>
        <sz val="10"/>
        <rFont val="Arial"/>
        <family val="2"/>
      </rPr>
      <t xml:space="preserve"> (à 100%)</t>
    </r>
  </si>
  <si>
    <t>IMMOBILISATIONS (SEULEMENT SI JAMAIS AMORTIES AVANT)</t>
  </si>
  <si>
    <t>OBLIGATOIRE</t>
  </si>
  <si>
    <t>En général, biens durant plus d'une année et de plus de 200$. Si moins de 200$, mettre comme fourniture svp.</t>
  </si>
  <si>
    <t>Si acquis avant et jamais amortit, fournir la valeur marchande de remplacement.</t>
  </si>
  <si>
    <t>Valeur / Prix</t>
  </si>
  <si>
    <t>Voir instructions ci-haut</t>
  </si>
  <si>
    <t>Catégorie #12</t>
  </si>
  <si>
    <t>Catégorie #8</t>
  </si>
  <si>
    <t>Petits outils</t>
  </si>
  <si>
    <t>Catégorie #50 (SAUF si acheté entre 27-01-2009 et fev 2011)</t>
  </si>
  <si>
    <t>Bureau, chaises, mobilier</t>
  </si>
  <si>
    <t>Pourcentage d'utilisation du véhicule pour affaires :</t>
  </si>
  <si>
    <t>Frais juridiques et honoraires professionnels</t>
  </si>
  <si>
    <t>Frais comptables (nous ajouterons automatiquement nos frais)</t>
  </si>
  <si>
    <t>Frais de location (loyer commercial seulement, voir section domicile plus loin)</t>
  </si>
  <si>
    <t>Internet (précisez le % pour affaires)</t>
  </si>
  <si>
    <r>
      <t xml:space="preserve">*SVP fournir les </t>
    </r>
    <r>
      <rPr>
        <b/>
        <sz val="10"/>
        <rFont val="Arial"/>
        <family val="2"/>
      </rPr>
      <t>montants totaux pour l'appartement au complet</t>
    </r>
    <r>
      <rPr>
        <sz val="10"/>
        <rFont val="Arial"/>
        <family val="2"/>
      </rPr>
      <t xml:space="preserve"> même si partagé avec des colocs.</t>
    </r>
  </si>
  <si>
    <t>Chauffage et électricité</t>
  </si>
  <si>
    <t>Si propriétaire</t>
  </si>
  <si>
    <t>Si locataire</t>
  </si>
  <si>
    <t>Loyer</t>
  </si>
  <si>
    <r>
      <t xml:space="preserve">% </t>
    </r>
    <r>
      <rPr>
        <sz val="9"/>
        <rFont val="Arial"/>
        <family val="2"/>
      </rPr>
      <t>(si  moins que 100%)</t>
    </r>
  </si>
  <si>
    <t>Catégorie #52 (si acheté entre 27-01-2009 et jan 2011)</t>
  </si>
  <si>
    <t>Il faut aussi fournir la date de début et de la fin du contrat :</t>
  </si>
  <si>
    <t>Achats de biens destinés à la revente (inscrire aussi inventaire)</t>
  </si>
  <si>
    <t>COÛT DES PRODUITS VENDUS (si vente de produits)</t>
  </si>
  <si>
    <t xml:space="preserve">REVENUS </t>
  </si>
  <si>
    <t>DÉPENSES DIRECTES</t>
  </si>
  <si>
    <t>Si vous utilisez la méthode détaillé (par défaut)</t>
  </si>
  <si>
    <t>Si vous utilisez la méthode rapide (cas rares)</t>
  </si>
  <si>
    <t>Informations relatives aux taxes - remplir obligatoirement</t>
  </si>
  <si>
    <t>Veuillez cocher la situation qui s'applique à vous. Vous devez suivre les instrustions relatives à votre situation.</t>
  </si>
  <si>
    <t xml:space="preserve">Vous n'êtes pas inscrit aux taxes </t>
  </si>
  <si>
    <t xml:space="preserve"> ----------&gt;Si oui indiquer pour quelle période : </t>
  </si>
  <si>
    <t>Identification</t>
  </si>
  <si>
    <t>Inventaire (stocks) à la fin de la période</t>
  </si>
  <si>
    <t xml:space="preserve">Marque du véhicule : </t>
  </si>
  <si>
    <t xml:space="preserve">Si loué : </t>
  </si>
  <si>
    <t xml:space="preserve">Si c'est un véhicule loué, fournir prix de détail suggéré du fabricant : </t>
  </si>
  <si>
    <t xml:space="preserve">Si vous avez acheté le véhicule: </t>
  </si>
  <si>
    <t>Si acquis avant et jamais amortit avant, fournir la valeur marchande de remplacement.)</t>
  </si>
  <si>
    <t>Intérêts sur prêt auto</t>
  </si>
  <si>
    <t>Autres dépenses</t>
  </si>
  <si>
    <t>Plaques</t>
  </si>
  <si>
    <t>Permis de conduire</t>
  </si>
  <si>
    <t>SOURCES DE REVENU QUI FIGURENT À LA CASE 28 d'un T4A</t>
  </si>
  <si>
    <t>SOURCES DE REVENU QUI FIGURENT À LA CASE 48 d'un T4A</t>
  </si>
  <si>
    <t>SOURCE DE REVENU QUI NE FIGURENT SUR AUCUN FEUILLET FISCAL</t>
  </si>
  <si>
    <t xml:space="preserve">NOM DE LA PERSONNE :   </t>
  </si>
  <si>
    <t>SOURCES DE REVENU QUI FIGURENT À LA CASE 20 d'un T4A</t>
  </si>
  <si>
    <t xml:space="preserve">Autres (précisez) - ne pas mettre internet ni le téléphone dans cette section svp : </t>
  </si>
  <si>
    <t>*Si vos ventes brutes sont supérieures à 30 000 $, vous devez obligatoirement vous inscrire au fichier de la TPS/TVQ. </t>
  </si>
  <si>
    <t>Des frais supplémentaires seront facturés si les instructions ne sont pas suivies.</t>
  </si>
  <si>
    <t>Petits outils (moins de 200$)</t>
  </si>
  <si>
    <t>TPS</t>
  </si>
  <si>
    <t>TVQ</t>
  </si>
  <si>
    <t xml:space="preserve">Total </t>
  </si>
  <si>
    <t xml:space="preserve">TPS </t>
  </si>
  <si>
    <t xml:space="preserve">TVQ </t>
  </si>
  <si>
    <t xml:space="preserve">Vente </t>
  </si>
  <si>
    <t xml:space="preserve">TPS sur ventes </t>
  </si>
  <si>
    <t xml:space="preserve">TVQ sur vente </t>
  </si>
  <si>
    <t xml:space="preserve">CTI </t>
  </si>
  <si>
    <t xml:space="preserve">RTI </t>
  </si>
  <si>
    <t xml:space="preserve">Achats </t>
  </si>
  <si>
    <t>CTI</t>
  </si>
  <si>
    <t>RTI</t>
  </si>
  <si>
    <r>
      <t xml:space="preserve">À payer ou </t>
    </r>
    <r>
      <rPr>
        <sz val="10"/>
        <color indexed="10"/>
        <rFont val="Arial"/>
        <family val="2"/>
      </rPr>
      <t>(remboursement)</t>
    </r>
  </si>
  <si>
    <t>Déclaration de taxes détaillée</t>
  </si>
  <si>
    <t>Montant déductible</t>
  </si>
  <si>
    <t xml:space="preserve"> $ </t>
  </si>
  <si>
    <t xml:space="preserve">Si location, frais de location (pour la période de l'année)  prêt auto n'est pas location) </t>
  </si>
  <si>
    <t>Enregistrement au Registraire des Entreprises (40$)</t>
  </si>
</sst>
</file>

<file path=xl/styles.xml><?xml version="1.0" encoding="utf-8"?>
<styleSheet xmlns="http://schemas.openxmlformats.org/spreadsheetml/2006/main">
  <numFmts count="24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_ * #,##0.00_)\ [$$-C0C]_ ;_ * \(#,##0.00\)\ [$$-C0C]_ ;_ * &quot;-&quot;??_)\ [$$-C0C]_ ;_ @_ "/>
    <numFmt numFmtId="173" formatCode="#,##0.00_);[Red]\(#,##0.00\)"/>
    <numFmt numFmtId="174" formatCode="0.000%"/>
    <numFmt numFmtId="175" formatCode="_ * #,##0.000_)\ _$_ ;_ * \(#,##0.000\)\ _$_ ;_ * &quot;-&quot;??_)\ _$_ ;_ @_ "/>
    <numFmt numFmtId="176" formatCode="_ * #,##0.0000_)\ _$_ ;_ * \(#,##0.0000\)\ _$_ ;_ * &quot;-&quot;??_)\ _$_ ;_ @_ "/>
    <numFmt numFmtId="177" formatCode="_ * #,##0.00000_)\ _$_ ;_ * \(#,##0.00000\)\ _$_ ;_ * &quot;-&quot;??_)\ _$_ ;_ @_ "/>
    <numFmt numFmtId="178" formatCode="_ * #,##0.000000_)\ _$_ ;_ * \(#,##0.000000\)\ _$_ ;_ * &quot;-&quot;??_)\ _$_ ;_ @_ "/>
    <numFmt numFmtId="179" formatCode="_ * #,##0.000_)\ [$$-C0C]_ ;_ * \(#,##0.000\)\ [$$-C0C]_ ;_ * &quot;-&quot;???_)\ [$$-C0C]_ ;_ @_ "/>
  </numFmts>
  <fonts count="55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0"/>
      <color indexed="10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16"/>
      <name val="Arial"/>
      <family val="2"/>
    </font>
    <font>
      <sz val="7"/>
      <name val="Arial"/>
      <family val="2"/>
    </font>
    <font>
      <sz val="8"/>
      <name val="Tahoma"/>
      <family val="2"/>
    </font>
    <font>
      <b/>
      <sz val="14"/>
      <name val="Arial"/>
      <family val="2"/>
    </font>
    <font>
      <sz val="16"/>
      <name val="Arial"/>
      <family val="2"/>
    </font>
    <font>
      <u val="single"/>
      <sz val="10"/>
      <name val="Arial"/>
      <family val="2"/>
    </font>
    <font>
      <b/>
      <sz val="9"/>
      <name val="Arial"/>
      <family val="2"/>
    </font>
    <font>
      <u val="singleAccounting"/>
      <sz val="10"/>
      <name val="Arial"/>
      <family val="2"/>
    </font>
    <font>
      <u val="single"/>
      <sz val="7"/>
      <name val="Arial"/>
      <family val="2"/>
    </font>
    <font>
      <b/>
      <u val="single"/>
      <sz val="10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/>
    </border>
    <border>
      <left style="medium"/>
      <right style="medium"/>
      <top style="medium"/>
      <bottom style="medium"/>
    </border>
    <border>
      <left/>
      <right/>
      <top style="thin"/>
      <bottom style="thin"/>
    </border>
    <border>
      <left/>
      <right/>
      <top style="thin">
        <color indexed="63"/>
      </top>
      <bottom style="thin">
        <color indexed="63"/>
      </bottom>
    </border>
    <border>
      <left/>
      <right/>
      <top/>
      <bottom style="dotted">
        <color indexed="22"/>
      </bottom>
    </border>
    <border>
      <left/>
      <right/>
      <top style="dotted">
        <color indexed="22"/>
      </top>
      <bottom style="dotted">
        <color indexed="22"/>
      </bottom>
    </border>
    <border>
      <left/>
      <right/>
      <top/>
      <bottom style="thin">
        <color indexed="63"/>
      </bottom>
    </border>
    <border>
      <left/>
      <right/>
      <top style="dotted">
        <color indexed="22"/>
      </top>
      <bottom/>
    </border>
    <border>
      <left/>
      <right/>
      <top/>
      <bottom style="medium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 style="medium"/>
      <top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0" borderId="2" applyNumberFormat="0" applyFill="0" applyAlignment="0" applyProtection="0"/>
    <xf numFmtId="0" fontId="43" fillId="27" borderId="1" applyNumberFormat="0" applyAlignment="0" applyProtection="0"/>
    <xf numFmtId="0" fontId="4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47" fillId="26" borderId="4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2" borderId="9" applyNumberFormat="0" applyAlignment="0" applyProtection="0"/>
  </cellStyleXfs>
  <cellXfs count="15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70" fontId="0" fillId="0" borderId="0" xfId="46" applyFont="1" applyBorder="1" applyAlignment="1">
      <alignment horizontal="center"/>
    </xf>
    <xf numFmtId="170" fontId="0" fillId="0" borderId="0" xfId="46" applyBorder="1" applyAlignment="1">
      <alignment/>
    </xf>
    <xf numFmtId="0" fontId="2" fillId="0" borderId="0" xfId="0" applyFont="1" applyBorder="1" applyAlignment="1">
      <alignment/>
    </xf>
    <xf numFmtId="170" fontId="0" fillId="0" borderId="0" xfId="46" applyFont="1" applyBorder="1" applyAlignment="1">
      <alignment/>
    </xf>
    <xf numFmtId="44" fontId="0" fillId="0" borderId="0" xfId="0" applyNumberFormat="1" applyBorder="1" applyAlignment="1">
      <alignment/>
    </xf>
    <xf numFmtId="0" fontId="0" fillId="0" borderId="0" xfId="0" applyFont="1" applyBorder="1" applyAlignment="1">
      <alignment/>
    </xf>
    <xf numFmtId="170" fontId="0" fillId="0" borderId="0" xfId="0" applyNumberFormat="1" applyBorder="1" applyAlignment="1">
      <alignment/>
    </xf>
    <xf numFmtId="170" fontId="6" fillId="0" borderId="0" xfId="46" applyFont="1" applyBorder="1" applyAlignment="1">
      <alignment/>
    </xf>
    <xf numFmtId="9" fontId="0" fillId="0" borderId="0" xfId="50" applyFont="1" applyFill="1" applyBorder="1" applyAlignment="1">
      <alignment/>
    </xf>
    <xf numFmtId="9" fontId="6" fillId="0" borderId="0" xfId="50" applyFont="1" applyBorder="1" applyAlignment="1">
      <alignment/>
    </xf>
    <xf numFmtId="0" fontId="0" fillId="0" borderId="0" xfId="0" applyFont="1" applyFill="1" applyBorder="1" applyAlignment="1">
      <alignment/>
    </xf>
    <xf numFmtId="170" fontId="6" fillId="0" borderId="10" xfId="46" applyFont="1" applyBorder="1" applyAlignment="1">
      <alignment/>
    </xf>
    <xf numFmtId="0" fontId="2" fillId="0" borderId="0" xfId="0" applyFont="1" applyFill="1" applyBorder="1" applyAlignment="1">
      <alignment/>
    </xf>
    <xf numFmtId="170" fontId="0" fillId="0" borderId="11" xfId="46" applyFont="1" applyBorder="1" applyAlignment="1">
      <alignment/>
    </xf>
    <xf numFmtId="0" fontId="0" fillId="0" borderId="10" xfId="0" applyBorder="1" applyAlignment="1">
      <alignment/>
    </xf>
    <xf numFmtId="0" fontId="0" fillId="0" borderId="0" xfId="0" applyFont="1" applyBorder="1" applyAlignment="1">
      <alignment horizontal="left"/>
    </xf>
    <xf numFmtId="9" fontId="6" fillId="0" borderId="11" xfId="50" applyFont="1" applyBorder="1" applyAlignment="1">
      <alignment/>
    </xf>
    <xf numFmtId="170" fontId="0" fillId="0" borderId="0" xfId="46" applyFont="1" applyBorder="1" applyAlignment="1">
      <alignment/>
    </xf>
    <xf numFmtId="9" fontId="0" fillId="0" borderId="10" xfId="50" applyFont="1" applyBorder="1" applyAlignment="1">
      <alignment/>
    </xf>
    <xf numFmtId="44" fontId="0" fillId="0" borderId="12" xfId="0" applyNumberFormat="1" applyBorder="1" applyAlignment="1">
      <alignment/>
    </xf>
    <xf numFmtId="170" fontId="0" fillId="0" borderId="10" xfId="46" applyFont="1" applyBorder="1" applyAlignment="1">
      <alignment/>
    </xf>
    <xf numFmtId="0" fontId="3" fillId="0" borderId="0" xfId="0" applyFont="1" applyFill="1" applyBorder="1" applyAlignment="1">
      <alignment/>
    </xf>
    <xf numFmtId="9" fontId="0" fillId="0" borderId="0" xfId="50" applyFont="1" applyBorder="1" applyAlignment="1">
      <alignment/>
    </xf>
    <xf numFmtId="9" fontId="6" fillId="0" borderId="10" xfId="50" applyFont="1" applyBorder="1" applyAlignment="1">
      <alignment/>
    </xf>
    <xf numFmtId="170" fontId="5" fillId="0" borderId="0" xfId="46" applyFont="1" applyBorder="1" applyAlignment="1">
      <alignment horizontal="left"/>
    </xf>
    <xf numFmtId="0" fontId="0" fillId="33" borderId="0" xfId="0" applyFill="1" applyBorder="1" applyAlignment="1">
      <alignment/>
    </xf>
    <xf numFmtId="170" fontId="0" fillId="33" borderId="0" xfId="46" applyFont="1" applyFill="1" applyBorder="1" applyAlignment="1">
      <alignment/>
    </xf>
    <xf numFmtId="0" fontId="8" fillId="33" borderId="0" xfId="0" applyFont="1" applyFill="1" applyBorder="1" applyAlignment="1">
      <alignment/>
    </xf>
    <xf numFmtId="0" fontId="0" fillId="0" borderId="13" xfId="0" applyBorder="1" applyAlignment="1">
      <alignment/>
    </xf>
    <xf numFmtId="170" fontId="9" fillId="0" borderId="0" xfId="46" applyFont="1" applyBorder="1" applyAlignment="1">
      <alignment/>
    </xf>
    <xf numFmtId="170" fontId="4" fillId="0" borderId="0" xfId="46" applyFont="1" applyBorder="1" applyAlignment="1">
      <alignment horizontal="left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5" xfId="0" applyBorder="1" applyAlignment="1">
      <alignment horizontal="center"/>
    </xf>
    <xf numFmtId="170" fontId="11" fillId="0" borderId="0" xfId="46" applyFont="1" applyBorder="1" applyAlignment="1">
      <alignment horizontal="center"/>
    </xf>
    <xf numFmtId="0" fontId="11" fillId="0" borderId="0" xfId="0" applyFont="1" applyBorder="1" applyAlignment="1">
      <alignment/>
    </xf>
    <xf numFmtId="170" fontId="0" fillId="0" borderId="10" xfId="46" applyFont="1" applyBorder="1" applyAlignment="1">
      <alignment/>
    </xf>
    <xf numFmtId="44" fontId="0" fillId="0" borderId="0" xfId="0" applyNumberFormat="1" applyFont="1" applyBorder="1" applyAlignment="1">
      <alignment/>
    </xf>
    <xf numFmtId="0" fontId="13" fillId="34" borderId="0" xfId="0" applyFont="1" applyFill="1" applyBorder="1" applyAlignment="1">
      <alignment/>
    </xf>
    <xf numFmtId="0" fontId="0" fillId="34" borderId="0" xfId="0" applyFill="1" applyBorder="1" applyAlignment="1">
      <alignment/>
    </xf>
    <xf numFmtId="170" fontId="0" fillId="34" borderId="0" xfId="46" applyFont="1" applyFill="1" applyBorder="1" applyAlignment="1">
      <alignment/>
    </xf>
    <xf numFmtId="0" fontId="10" fillId="0" borderId="0" xfId="0" applyFont="1" applyBorder="1" applyAlignment="1">
      <alignment horizontal="right"/>
    </xf>
    <xf numFmtId="0" fontId="0" fillId="0" borderId="16" xfId="0" applyFont="1" applyBorder="1" applyAlignment="1">
      <alignment/>
    </xf>
    <xf numFmtId="0" fontId="0" fillId="0" borderId="13" xfId="0" applyFont="1" applyBorder="1" applyAlignment="1">
      <alignment/>
    </xf>
    <xf numFmtId="170" fontId="0" fillId="0" borderId="0" xfId="46" applyFont="1" applyBorder="1" applyAlignment="1">
      <alignment horizontal="left" indent="2"/>
    </xf>
    <xf numFmtId="0" fontId="8" fillId="34" borderId="0" xfId="0" applyFont="1" applyFill="1" applyBorder="1" applyAlignment="1">
      <alignment/>
    </xf>
    <xf numFmtId="0" fontId="10" fillId="35" borderId="0" xfId="0" applyFont="1" applyFill="1" applyBorder="1" applyAlignment="1">
      <alignment/>
    </xf>
    <xf numFmtId="0" fontId="14" fillId="35" borderId="0" xfId="0" applyFont="1" applyFill="1" applyBorder="1" applyAlignment="1">
      <alignment/>
    </xf>
    <xf numFmtId="170" fontId="4" fillId="0" borderId="10" xfId="46" applyFont="1" applyBorder="1" applyAlignment="1">
      <alignment horizontal="left"/>
    </xf>
    <xf numFmtId="170" fontId="9" fillId="0" borderId="10" xfId="46" applyFont="1" applyBorder="1" applyAlignment="1">
      <alignment/>
    </xf>
    <xf numFmtId="0" fontId="9" fillId="34" borderId="0" xfId="0" applyFont="1" applyFill="1" applyBorder="1" applyAlignment="1">
      <alignment/>
    </xf>
    <xf numFmtId="170" fontId="4" fillId="34" borderId="0" xfId="46" applyFont="1" applyFill="1" applyBorder="1" applyAlignment="1">
      <alignment/>
    </xf>
    <xf numFmtId="0" fontId="4" fillId="34" borderId="0" xfId="0" applyFont="1" applyFill="1" applyBorder="1" applyAlignment="1">
      <alignment/>
    </xf>
    <xf numFmtId="0" fontId="4" fillId="34" borderId="11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13" fontId="15" fillId="0" borderId="10" xfId="50" applyNumberFormat="1" applyFont="1" applyBorder="1" applyAlignment="1">
      <alignment/>
    </xf>
    <xf numFmtId="170" fontId="0" fillId="0" borderId="0" xfId="46" applyFont="1" applyBorder="1" applyAlignment="1">
      <alignment/>
    </xf>
    <xf numFmtId="170" fontId="17" fillId="0" borderId="0" xfId="46" applyFont="1" applyBorder="1" applyAlignment="1">
      <alignment/>
    </xf>
    <xf numFmtId="0" fontId="0" fillId="0" borderId="14" xfId="0" applyFont="1" applyFill="1" applyBorder="1" applyAlignment="1">
      <alignment horizontal="left" indent="1"/>
    </xf>
    <xf numFmtId="0" fontId="0" fillId="0" borderId="15" xfId="0" applyFont="1" applyFill="1" applyBorder="1" applyAlignment="1">
      <alignment horizontal="left" indent="1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 horizontal="left" indent="1"/>
    </xf>
    <xf numFmtId="0" fontId="0" fillId="0" borderId="0" xfId="0" applyFont="1" applyFill="1" applyBorder="1" applyAlignment="1">
      <alignment horizontal="left" indent="1"/>
    </xf>
    <xf numFmtId="0" fontId="0" fillId="0" borderId="17" xfId="0" applyFont="1" applyFill="1" applyBorder="1" applyAlignment="1">
      <alignment horizontal="left" indent="1"/>
    </xf>
    <xf numFmtId="0" fontId="0" fillId="0" borderId="14" xfId="0" applyFont="1" applyFill="1" applyBorder="1" applyAlignment="1">
      <alignment horizontal="left"/>
    </xf>
    <xf numFmtId="0" fontId="0" fillId="0" borderId="17" xfId="0" applyFont="1" applyFill="1" applyBorder="1" applyAlignment="1">
      <alignment horizontal="left" indent="1"/>
    </xf>
    <xf numFmtId="0" fontId="0" fillId="0" borderId="14" xfId="0" applyFont="1" applyFill="1" applyBorder="1" applyAlignment="1">
      <alignment horizontal="left" indent="1"/>
    </xf>
    <xf numFmtId="0" fontId="18" fillId="0" borderId="0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 indent="1"/>
    </xf>
    <xf numFmtId="170" fontId="2" fillId="0" borderId="0" xfId="46" applyFont="1" applyBorder="1" applyAlignment="1">
      <alignment/>
    </xf>
    <xf numFmtId="0" fontId="10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8" fillId="35" borderId="0" xfId="0" applyFont="1" applyFill="1" applyBorder="1" applyAlignment="1">
      <alignment/>
    </xf>
    <xf numFmtId="0" fontId="0" fillId="35" borderId="0" xfId="0" applyFill="1" applyBorder="1" applyAlignment="1">
      <alignment/>
    </xf>
    <xf numFmtId="170" fontId="6" fillId="35" borderId="0" xfId="46" applyFont="1" applyFill="1" applyBorder="1" applyAlignment="1">
      <alignment/>
    </xf>
    <xf numFmtId="170" fontId="0" fillId="34" borderId="0" xfId="46" applyFont="1" applyFill="1" applyBorder="1" applyAlignment="1">
      <alignment/>
    </xf>
    <xf numFmtId="0" fontId="0" fillId="34" borderId="0" xfId="0" applyFont="1" applyFill="1" applyBorder="1" applyAlignment="1">
      <alignment/>
    </xf>
    <xf numFmtId="9" fontId="0" fillId="34" borderId="0" xfId="50" applyFont="1" applyFill="1" applyBorder="1" applyAlignment="1">
      <alignment/>
    </xf>
    <xf numFmtId="0" fontId="0" fillId="34" borderId="18" xfId="0" applyFont="1" applyFill="1" applyBorder="1" applyAlignment="1">
      <alignment/>
    </xf>
    <xf numFmtId="170" fontId="16" fillId="34" borderId="19" xfId="46" applyFont="1" applyFill="1" applyBorder="1" applyAlignment="1">
      <alignment/>
    </xf>
    <xf numFmtId="170" fontId="9" fillId="34" borderId="20" xfId="46" applyFont="1" applyFill="1" applyBorder="1" applyAlignment="1">
      <alignment/>
    </xf>
    <xf numFmtId="170" fontId="0" fillId="34" borderId="20" xfId="46" applyFont="1" applyFill="1" applyBorder="1" applyAlignment="1">
      <alignment/>
    </xf>
    <xf numFmtId="170" fontId="2" fillId="34" borderId="20" xfId="46" applyFont="1" applyFill="1" applyBorder="1" applyAlignment="1">
      <alignment/>
    </xf>
    <xf numFmtId="170" fontId="9" fillId="34" borderId="21" xfId="46" applyFont="1" applyFill="1" applyBorder="1" applyAlignment="1">
      <alignment/>
    </xf>
    <xf numFmtId="0" fontId="0" fillId="34" borderId="22" xfId="0" applyFont="1" applyFill="1" applyBorder="1" applyAlignment="1">
      <alignment/>
    </xf>
    <xf numFmtId="0" fontId="0" fillId="34" borderId="23" xfId="0" applyFont="1" applyFill="1" applyBorder="1" applyAlignment="1">
      <alignment/>
    </xf>
    <xf numFmtId="0" fontId="0" fillId="34" borderId="24" xfId="0" applyFont="1" applyFill="1" applyBorder="1" applyAlignment="1">
      <alignment/>
    </xf>
    <xf numFmtId="170" fontId="0" fillId="34" borderId="23" xfId="46" applyFont="1" applyFill="1" applyBorder="1" applyAlignment="1">
      <alignment/>
    </xf>
    <xf numFmtId="170" fontId="0" fillId="34" borderId="24" xfId="46" applyFont="1" applyFill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Fill="1" applyBorder="1" applyAlignment="1">
      <alignment/>
    </xf>
    <xf numFmtId="0" fontId="4" fillId="35" borderId="0" xfId="0" applyFont="1" applyFill="1" applyBorder="1" applyAlignment="1">
      <alignment/>
    </xf>
    <xf numFmtId="0" fontId="7" fillId="35" borderId="0" xfId="0" applyFont="1" applyFill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Fill="1" applyBorder="1" applyAlignment="1">
      <alignment/>
    </xf>
    <xf numFmtId="0" fontId="0" fillId="0" borderId="0" xfId="0" applyFont="1" applyBorder="1" applyAlignment="1">
      <alignment horizontal="left"/>
    </xf>
    <xf numFmtId="13" fontId="0" fillId="0" borderId="0" xfId="50" applyNumberFormat="1" applyFont="1" applyBorder="1" applyAlignment="1">
      <alignment/>
    </xf>
    <xf numFmtId="0" fontId="2" fillId="0" borderId="0" xfId="0" applyFont="1" applyBorder="1" applyAlignment="1">
      <alignment horizontal="justify"/>
    </xf>
    <xf numFmtId="0" fontId="3" fillId="0" borderId="0" xfId="0" applyFont="1" applyBorder="1" applyAlignment="1">
      <alignment/>
    </xf>
    <xf numFmtId="9" fontId="0" fillId="0" borderId="10" xfId="50" applyFont="1" applyBorder="1" applyAlignment="1">
      <alignment/>
    </xf>
    <xf numFmtId="0" fontId="0" fillId="0" borderId="0" xfId="0" applyFont="1" applyFill="1" applyBorder="1" applyAlignment="1">
      <alignment horizontal="justify"/>
    </xf>
    <xf numFmtId="0" fontId="2" fillId="0" borderId="0" xfId="0" applyFont="1" applyFill="1" applyBorder="1" applyAlignment="1">
      <alignment horizontal="left"/>
    </xf>
    <xf numFmtId="44" fontId="0" fillId="0" borderId="0" xfId="0" applyNumberFormat="1" applyFont="1" applyFill="1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10" xfId="0" applyFont="1" applyBorder="1" applyAlignment="1">
      <alignment/>
    </xf>
    <xf numFmtId="170" fontId="0" fillId="0" borderId="0" xfId="46" applyFont="1" applyFill="1" applyBorder="1" applyAlignment="1">
      <alignment/>
    </xf>
    <xf numFmtId="170" fontId="9" fillId="34" borderId="0" xfId="46" applyFont="1" applyFill="1" applyBorder="1" applyAlignment="1">
      <alignment/>
    </xf>
    <xf numFmtId="170" fontId="0" fillId="0" borderId="10" xfId="46" applyFont="1" applyBorder="1" applyAlignment="1">
      <alignment/>
    </xf>
    <xf numFmtId="170" fontId="4" fillId="0" borderId="0" xfId="46" applyFont="1" applyBorder="1" applyAlignment="1">
      <alignment/>
    </xf>
    <xf numFmtId="170" fontId="0" fillId="0" borderId="0" xfId="46" applyFont="1" applyFill="1" applyBorder="1" applyAlignment="1">
      <alignment/>
    </xf>
    <xf numFmtId="170" fontId="0" fillId="0" borderId="0" xfId="46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72" fontId="0" fillId="0" borderId="0" xfId="0" applyNumberFormat="1" applyBorder="1" applyAlignment="1">
      <alignment/>
    </xf>
    <xf numFmtId="172" fontId="0" fillId="0" borderId="0" xfId="46" applyNumberFormat="1" applyFont="1" applyBorder="1" applyAlignment="1">
      <alignment/>
    </xf>
    <xf numFmtId="172" fontId="0" fillId="0" borderId="0" xfId="46" applyNumberFormat="1" applyFont="1" applyFill="1" applyBorder="1" applyAlignment="1">
      <alignment horizontal="right"/>
    </xf>
    <xf numFmtId="172" fontId="0" fillId="0" borderId="0" xfId="0" applyNumberFormat="1" applyFont="1" applyBorder="1" applyAlignment="1">
      <alignment/>
    </xf>
    <xf numFmtId="172" fontId="0" fillId="34" borderId="0" xfId="46" applyNumberFormat="1" applyFont="1" applyFill="1" applyBorder="1" applyAlignment="1">
      <alignment/>
    </xf>
    <xf numFmtId="172" fontId="0" fillId="34" borderId="0" xfId="0" applyNumberFormat="1" applyFont="1" applyFill="1" applyBorder="1" applyAlignment="1">
      <alignment/>
    </xf>
    <xf numFmtId="170" fontId="20" fillId="0" borderId="0" xfId="46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170" fontId="20" fillId="0" borderId="0" xfId="46" applyFont="1" applyFill="1" applyBorder="1" applyAlignment="1">
      <alignment horizontal="center"/>
    </xf>
    <xf numFmtId="172" fontId="0" fillId="0" borderId="0" xfId="0" applyNumberFormat="1" applyFont="1" applyBorder="1" applyAlignment="1">
      <alignment/>
    </xf>
    <xf numFmtId="0" fontId="0" fillId="0" borderId="18" xfId="0" applyBorder="1" applyAlignment="1">
      <alignment/>
    </xf>
    <xf numFmtId="0" fontId="0" fillId="0" borderId="25" xfId="0" applyBorder="1" applyAlignment="1">
      <alignment/>
    </xf>
    <xf numFmtId="170" fontId="0" fillId="0" borderId="26" xfId="46" applyFont="1" applyBorder="1" applyAlignment="1">
      <alignment/>
    </xf>
    <xf numFmtId="170" fontId="0" fillId="0" borderId="27" xfId="46" applyFont="1" applyBorder="1" applyAlignment="1">
      <alignment/>
    </xf>
    <xf numFmtId="0" fontId="0" fillId="0" borderId="28" xfId="0" applyBorder="1" applyAlignment="1">
      <alignment/>
    </xf>
    <xf numFmtId="170" fontId="0" fillId="0" borderId="29" xfId="46" applyFont="1" applyBorder="1" applyAlignment="1">
      <alignment/>
    </xf>
    <xf numFmtId="170" fontId="0" fillId="0" borderId="30" xfId="46" applyFont="1" applyBorder="1" applyAlignment="1">
      <alignment/>
    </xf>
    <xf numFmtId="0" fontId="0" fillId="0" borderId="31" xfId="0" applyFont="1" applyBorder="1" applyAlignment="1">
      <alignment/>
    </xf>
    <xf numFmtId="172" fontId="0" fillId="0" borderId="29" xfId="0" applyNumberFormat="1" applyBorder="1" applyAlignment="1">
      <alignment/>
    </xf>
    <xf numFmtId="0" fontId="0" fillId="0" borderId="30" xfId="0" applyFont="1" applyBorder="1" applyAlignment="1">
      <alignment/>
    </xf>
    <xf numFmtId="0" fontId="0" fillId="0" borderId="32" xfId="0" applyFont="1" applyBorder="1" applyAlignment="1">
      <alignment/>
    </xf>
    <xf numFmtId="172" fontId="0" fillId="0" borderId="27" xfId="0" applyNumberFormat="1" applyBorder="1" applyAlignment="1">
      <alignment/>
    </xf>
    <xf numFmtId="172" fontId="0" fillId="0" borderId="28" xfId="0" applyNumberFormat="1" applyBorder="1" applyAlignment="1">
      <alignment/>
    </xf>
    <xf numFmtId="173" fontId="0" fillId="0" borderId="29" xfId="0" applyNumberFormat="1" applyBorder="1" applyAlignment="1">
      <alignment/>
    </xf>
    <xf numFmtId="0" fontId="0" fillId="0" borderId="0" xfId="0" applyBorder="1" applyAlignment="1">
      <alignment wrapText="1"/>
    </xf>
    <xf numFmtId="170" fontId="0" fillId="0" borderId="0" xfId="46" applyFont="1" applyBorder="1" applyAlignment="1">
      <alignment wrapText="1"/>
    </xf>
    <xf numFmtId="0" fontId="0" fillId="0" borderId="31" xfId="0" applyFont="1" applyBorder="1" applyAlignment="1">
      <alignment wrapText="1"/>
    </xf>
    <xf numFmtId="0" fontId="0" fillId="0" borderId="32" xfId="0" applyBorder="1" applyAlignment="1">
      <alignment wrapText="1"/>
    </xf>
    <xf numFmtId="174" fontId="0" fillId="34" borderId="0" xfId="0" applyNumberFormat="1" applyFont="1" applyFill="1" applyBorder="1" applyAlignment="1">
      <alignment/>
    </xf>
    <xf numFmtId="178" fontId="0" fillId="34" borderId="0" xfId="44" applyNumberFormat="1" applyFont="1" applyFill="1" applyBorder="1" applyAlignment="1">
      <alignment/>
    </xf>
    <xf numFmtId="9" fontId="0" fillId="0" borderId="0" xfId="50" applyFont="1" applyBorder="1" applyAlignment="1">
      <alignment/>
    </xf>
    <xf numFmtId="0" fontId="0" fillId="0" borderId="0" xfId="46" applyNumberFormat="1" applyFont="1" applyBorder="1" applyAlignment="1">
      <alignment horizontal="center"/>
    </xf>
    <xf numFmtId="0" fontId="19" fillId="0" borderId="0" xfId="0" applyFont="1" applyAlignment="1">
      <alignment horizontal="left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166"/>
  <sheetViews>
    <sheetView showGridLines="0" showZeros="0" tabSelected="1" zoomScalePageLayoutView="0" workbookViewId="0" topLeftCell="A55">
      <selection activeCell="B62" sqref="B62"/>
    </sheetView>
  </sheetViews>
  <sheetFormatPr defaultColWidth="11.421875" defaultRowHeight="12.75"/>
  <cols>
    <col min="1" max="1" width="7.7109375" style="1" customWidth="1"/>
    <col min="2" max="2" width="56.28125" style="1" customWidth="1"/>
    <col min="3" max="3" width="12.28125" style="1" customWidth="1"/>
    <col min="4" max="4" width="1.8515625" style="1" customWidth="1"/>
    <col min="5" max="5" width="3.421875" style="1" customWidth="1"/>
    <col min="6" max="6" width="15.421875" style="6" customWidth="1"/>
    <col min="7" max="7" width="6.421875" style="6" customWidth="1"/>
    <col min="8" max="8" width="10.421875" style="6" customWidth="1"/>
    <col min="9" max="9" width="11.421875" style="6" customWidth="1"/>
    <col min="10" max="10" width="27.00390625" style="6" hidden="1" customWidth="1"/>
    <col min="11" max="12" width="11.421875" style="1" hidden="1" customWidth="1"/>
    <col min="13" max="13" width="15.00390625" style="1" hidden="1" customWidth="1"/>
    <col min="14" max="14" width="11.421875" style="1" customWidth="1"/>
    <col min="15" max="16384" width="11.421875" style="1" customWidth="1"/>
  </cols>
  <sheetData>
    <row r="1" spans="2:9" ht="17.25" customHeight="1">
      <c r="B1" s="81" t="s">
        <v>51</v>
      </c>
      <c r="H1" s="63"/>
      <c r="I1" s="82"/>
    </row>
    <row r="2" spans="7:9" ht="5.25" customHeight="1">
      <c r="G2" s="154"/>
      <c r="H2" s="154"/>
      <c r="I2" s="47"/>
    </row>
    <row r="3" spans="2:9" ht="20.25">
      <c r="B3" s="52" t="s">
        <v>91</v>
      </c>
      <c r="C3" s="52"/>
      <c r="D3" s="52"/>
      <c r="E3" s="52"/>
      <c r="F3" s="52"/>
      <c r="G3" s="52"/>
      <c r="H3" s="52"/>
      <c r="I3" s="52"/>
    </row>
    <row r="4" spans="2:6" ht="13.5" customHeight="1">
      <c r="B4" s="8" t="s">
        <v>52</v>
      </c>
      <c r="C4" s="17"/>
      <c r="D4" s="17"/>
      <c r="F4" s="6" t="s">
        <v>37</v>
      </c>
    </row>
    <row r="5" spans="2:9" ht="13.5" customHeight="1">
      <c r="B5" s="67" t="s">
        <v>105</v>
      </c>
      <c r="C5" s="17"/>
      <c r="D5" s="17"/>
      <c r="E5" s="17"/>
      <c r="F5" s="23" t="s">
        <v>37</v>
      </c>
      <c r="G5" s="23"/>
      <c r="H5" s="23"/>
      <c r="I5" s="23"/>
    </row>
    <row r="6" spans="2:9" ht="13.5" customHeight="1">
      <c r="B6" s="13" t="s">
        <v>9</v>
      </c>
      <c r="C6" s="115"/>
      <c r="D6" s="17"/>
      <c r="E6" s="17"/>
      <c r="F6" s="23"/>
      <c r="G6" s="23"/>
      <c r="H6" s="23"/>
      <c r="I6" s="23"/>
    </row>
    <row r="7" spans="2:11" ht="13.5" customHeight="1">
      <c r="B7" s="8" t="s">
        <v>2</v>
      </c>
      <c r="C7" s="115"/>
      <c r="D7" s="17"/>
      <c r="E7" s="17"/>
      <c r="F7" s="23"/>
      <c r="G7" s="23"/>
      <c r="H7" s="23"/>
      <c r="I7" s="23"/>
      <c r="J7" s="119"/>
      <c r="K7" s="8"/>
    </row>
    <row r="8" spans="2:6" ht="17.25" customHeight="1">
      <c r="B8" s="8" t="s">
        <v>35</v>
      </c>
      <c r="F8" s="1"/>
    </row>
    <row r="9" spans="2:3" ht="15" customHeight="1">
      <c r="B9" s="50" t="s">
        <v>42</v>
      </c>
      <c r="C9" s="8"/>
    </row>
    <row r="10" spans="2:3" ht="15" customHeight="1">
      <c r="B10" s="50" t="s">
        <v>48</v>
      </c>
      <c r="C10" s="8"/>
    </row>
    <row r="11" ht="9" customHeight="1">
      <c r="J11" s="116"/>
    </row>
    <row r="12" spans="2:10" s="67" customFormat="1" ht="20.25">
      <c r="B12" s="52" t="s">
        <v>87</v>
      </c>
      <c r="C12" s="53"/>
      <c r="D12" s="53"/>
      <c r="E12" s="53"/>
      <c r="F12" s="52"/>
      <c r="G12" s="52"/>
      <c r="H12" s="52"/>
      <c r="I12" s="52"/>
      <c r="J12" s="120"/>
    </row>
    <row r="13" spans="2:10" s="87" customFormat="1" ht="13.5" customHeight="1">
      <c r="B13" s="51" t="s">
        <v>109</v>
      </c>
      <c r="F13" s="86"/>
      <c r="G13" s="86"/>
      <c r="H13" s="86"/>
      <c r="I13" s="86"/>
      <c r="J13" s="86"/>
    </row>
    <row r="14" spans="2:10" s="87" customFormat="1" ht="6.75" customHeight="1">
      <c r="B14" s="51"/>
      <c r="F14" s="86"/>
      <c r="G14" s="86"/>
      <c r="H14" s="86"/>
      <c r="I14" s="86"/>
      <c r="J14" s="86"/>
    </row>
    <row r="15" spans="2:10" s="87" customFormat="1" ht="13.5" customHeight="1">
      <c r="B15" s="51" t="s">
        <v>88</v>
      </c>
      <c r="F15" s="86"/>
      <c r="G15" s="86"/>
      <c r="H15" s="86"/>
      <c r="I15" s="86"/>
      <c r="J15" s="86"/>
    </row>
    <row r="16" spans="2:10" s="87" customFormat="1" ht="13.5" customHeight="1">
      <c r="B16" s="87" t="s">
        <v>43</v>
      </c>
      <c r="F16" s="86"/>
      <c r="G16" s="86"/>
      <c r="H16" s="86"/>
      <c r="I16" s="86"/>
      <c r="J16" s="86"/>
    </row>
    <row r="17" spans="6:10" s="87" customFormat="1" ht="9.75" customHeight="1" thickBot="1">
      <c r="F17" s="86"/>
      <c r="G17" s="86"/>
      <c r="H17" s="86"/>
      <c r="I17" s="86"/>
      <c r="J17" s="86"/>
    </row>
    <row r="18" spans="2:10" s="87" customFormat="1" ht="13.5" customHeight="1" thickBot="1">
      <c r="B18" s="59" t="s">
        <v>89</v>
      </c>
      <c r="J18" s="86"/>
    </row>
    <row r="19" spans="2:10" s="87" customFormat="1" ht="13.5" customHeight="1">
      <c r="B19" s="56" t="s">
        <v>40</v>
      </c>
      <c r="F19" s="86"/>
      <c r="G19" s="86"/>
      <c r="H19" s="86"/>
      <c r="I19" s="86"/>
      <c r="J19" s="86"/>
    </row>
    <row r="20" spans="2:10" s="87" customFormat="1" ht="13.5" customHeight="1">
      <c r="B20" s="56" t="s">
        <v>41</v>
      </c>
      <c r="F20" s="86"/>
      <c r="G20" s="86"/>
      <c r="H20" s="86"/>
      <c r="I20" s="86"/>
      <c r="J20" s="86"/>
    </row>
    <row r="21" spans="2:10" s="87" customFormat="1" ht="3.75" customHeight="1">
      <c r="B21" s="56"/>
      <c r="F21" s="86"/>
      <c r="G21" s="86"/>
      <c r="H21" s="86"/>
      <c r="I21" s="86"/>
      <c r="J21" s="86"/>
    </row>
    <row r="22" spans="2:10" s="87" customFormat="1" ht="12.75">
      <c r="B22" s="155" t="s">
        <v>108</v>
      </c>
      <c r="C22" s="155"/>
      <c r="D22" s="155"/>
      <c r="E22" s="155"/>
      <c r="F22" s="155"/>
      <c r="G22" s="155"/>
      <c r="H22" s="155"/>
      <c r="I22" s="155"/>
      <c r="J22" s="86"/>
    </row>
    <row r="23" spans="2:10" s="87" customFormat="1" ht="6.75" customHeight="1" thickBot="1">
      <c r="B23" s="51"/>
      <c r="F23" s="86"/>
      <c r="G23" s="86"/>
      <c r="H23" s="86"/>
      <c r="I23" s="86"/>
      <c r="J23" s="86"/>
    </row>
    <row r="24" spans="2:10" s="87" customFormat="1" ht="13.5" customHeight="1" thickBot="1">
      <c r="B24" s="59" t="s">
        <v>53</v>
      </c>
      <c r="F24" s="86"/>
      <c r="G24" s="86"/>
      <c r="H24" s="86"/>
      <c r="I24" s="86"/>
      <c r="J24" s="86"/>
    </row>
    <row r="25" spans="2:10" s="87" customFormat="1" ht="6.75" customHeight="1">
      <c r="B25" s="51"/>
      <c r="F25" s="86"/>
      <c r="G25" s="86"/>
      <c r="H25" s="86"/>
      <c r="I25" s="86"/>
      <c r="J25" s="86"/>
    </row>
    <row r="26" spans="2:10" s="87" customFormat="1" ht="13.5" customHeight="1">
      <c r="B26" s="57" t="s">
        <v>85</v>
      </c>
      <c r="J26" s="86"/>
    </row>
    <row r="27" spans="2:10" s="87" customFormat="1" ht="13.5" customHeight="1" thickBot="1">
      <c r="B27" s="90" t="s">
        <v>45</v>
      </c>
      <c r="C27" s="95"/>
      <c r="D27" s="87" t="s">
        <v>90</v>
      </c>
      <c r="I27" s="89"/>
      <c r="J27" s="86"/>
    </row>
    <row r="28" spans="2:10" s="87" customFormat="1" ht="13.5" customHeight="1">
      <c r="B28" s="91" t="s">
        <v>44</v>
      </c>
      <c r="C28" s="96"/>
      <c r="J28" s="86"/>
    </row>
    <row r="29" spans="2:10" s="87" customFormat="1" ht="13.5" customHeight="1">
      <c r="B29" s="91" t="s">
        <v>41</v>
      </c>
      <c r="C29" s="96"/>
      <c r="J29" s="86"/>
    </row>
    <row r="30" spans="2:10" s="87" customFormat="1" ht="8.25" customHeight="1">
      <c r="B30" s="92"/>
      <c r="C30" s="96"/>
      <c r="J30" s="86"/>
    </row>
    <row r="31" spans="2:10" s="87" customFormat="1" ht="13.5" customHeight="1">
      <c r="B31" s="93" t="s">
        <v>46</v>
      </c>
      <c r="C31" s="96"/>
      <c r="J31" s="86"/>
    </row>
    <row r="32" spans="2:10" s="87" customFormat="1" ht="13.5" customHeight="1">
      <c r="B32" s="91" t="s">
        <v>49</v>
      </c>
      <c r="C32" s="96"/>
      <c r="J32" s="86"/>
    </row>
    <row r="33" spans="2:10" s="87" customFormat="1" ht="13.5" customHeight="1">
      <c r="B33" s="94" t="s">
        <v>50</v>
      </c>
      <c r="C33" s="97"/>
      <c r="J33" s="86"/>
    </row>
    <row r="34" spans="2:10" s="87" customFormat="1" ht="8.25" customHeight="1">
      <c r="B34" s="51"/>
      <c r="J34" s="86"/>
    </row>
    <row r="35" spans="2:10" s="87" customFormat="1" ht="13.5" customHeight="1">
      <c r="B35" s="58" t="s">
        <v>86</v>
      </c>
      <c r="C35" s="86"/>
      <c r="E35" s="86"/>
      <c r="F35" s="86"/>
      <c r="J35" s="86"/>
    </row>
    <row r="36" spans="2:10" s="87" customFormat="1" ht="13.5" customHeight="1" thickBot="1">
      <c r="B36" s="90" t="s">
        <v>45</v>
      </c>
      <c r="C36" s="95"/>
      <c r="D36" s="86" t="s">
        <v>90</v>
      </c>
      <c r="E36" s="86"/>
      <c r="F36" s="86"/>
      <c r="G36" s="86"/>
      <c r="I36" s="89"/>
      <c r="J36" s="86"/>
    </row>
    <row r="37" spans="2:10" s="87" customFormat="1" ht="13.5" customHeight="1">
      <c r="B37" s="91" t="s">
        <v>44</v>
      </c>
      <c r="C37" s="98"/>
      <c r="D37" s="86"/>
      <c r="E37" s="86"/>
      <c r="F37" s="86"/>
      <c r="G37" s="86"/>
      <c r="H37" s="86"/>
      <c r="I37" s="86"/>
      <c r="J37" s="86"/>
    </row>
    <row r="38" spans="2:10" s="87" customFormat="1" ht="13.5" customHeight="1">
      <c r="B38" s="91" t="s">
        <v>41</v>
      </c>
      <c r="C38" s="98"/>
      <c r="D38" s="86"/>
      <c r="E38" s="86"/>
      <c r="F38" s="86"/>
      <c r="G38" s="86"/>
      <c r="H38" s="86"/>
      <c r="I38" s="86"/>
      <c r="J38" s="86"/>
    </row>
    <row r="39" spans="2:10" s="87" customFormat="1" ht="6.75" customHeight="1">
      <c r="B39" s="92"/>
      <c r="C39" s="98"/>
      <c r="D39" s="86"/>
      <c r="E39" s="86"/>
      <c r="F39" s="86"/>
      <c r="G39" s="86"/>
      <c r="H39" s="86"/>
      <c r="I39" s="86"/>
      <c r="J39" s="86"/>
    </row>
    <row r="40" spans="2:10" s="87" customFormat="1" ht="13.5" customHeight="1">
      <c r="B40" s="93" t="s">
        <v>46</v>
      </c>
      <c r="C40" s="98"/>
      <c r="D40" s="86"/>
      <c r="E40" s="86"/>
      <c r="F40" s="86"/>
      <c r="G40" s="86"/>
      <c r="H40" s="86"/>
      <c r="I40" s="86"/>
      <c r="J40" s="86"/>
    </row>
    <row r="41" spans="2:10" s="87" customFormat="1" ht="13.5" customHeight="1">
      <c r="B41" s="91" t="s">
        <v>47</v>
      </c>
      <c r="C41" s="98"/>
      <c r="D41" s="86"/>
      <c r="E41" s="86"/>
      <c r="F41" s="86"/>
      <c r="G41" s="86"/>
      <c r="H41" s="86"/>
      <c r="I41" s="86"/>
      <c r="J41" s="86"/>
    </row>
    <row r="42" spans="2:13" s="87" customFormat="1" ht="13.5" customHeight="1">
      <c r="B42" s="94" t="s">
        <v>41</v>
      </c>
      <c r="C42" s="99"/>
      <c r="D42" s="86"/>
      <c r="E42" s="86"/>
      <c r="F42" s="86"/>
      <c r="G42" s="86"/>
      <c r="H42" s="86"/>
      <c r="I42" s="86"/>
      <c r="K42" s="88">
        <v>0.05</v>
      </c>
      <c r="L42" s="151">
        <v>0.09975</v>
      </c>
      <c r="M42" s="152">
        <f>1+K42+L42</f>
        <v>1.14975</v>
      </c>
    </row>
    <row r="43" spans="2:10" s="87" customFormat="1" ht="9" customHeight="1">
      <c r="B43" s="117"/>
      <c r="C43" s="86"/>
      <c r="D43" s="86"/>
      <c r="E43" s="86"/>
      <c r="F43" s="86"/>
      <c r="G43" s="86"/>
      <c r="H43" s="86"/>
      <c r="I43" s="86"/>
      <c r="J43" s="86"/>
    </row>
    <row r="44" spans="2:13" s="104" customFormat="1" ht="15.75">
      <c r="B44" s="102" t="s">
        <v>83</v>
      </c>
      <c r="C44" s="103"/>
      <c r="D44" s="103"/>
      <c r="E44" s="103"/>
      <c r="F44" s="103"/>
      <c r="G44" s="103"/>
      <c r="H44" s="103"/>
      <c r="I44" s="103"/>
      <c r="J44" s="121" t="s">
        <v>126</v>
      </c>
      <c r="K44" s="122" t="s">
        <v>111</v>
      </c>
      <c r="L44" s="122" t="s">
        <v>112</v>
      </c>
      <c r="M44" s="105"/>
    </row>
    <row r="45" spans="2:13" ht="6" customHeight="1">
      <c r="B45" s="86"/>
      <c r="C45" s="86"/>
      <c r="G45" s="40"/>
      <c r="H45" s="40"/>
      <c r="J45" s="20"/>
      <c r="K45" s="8"/>
      <c r="L45" s="8"/>
      <c r="M45" s="13"/>
    </row>
    <row r="46" spans="2:13" ht="13.5" customHeight="1">
      <c r="B46" s="67" t="s">
        <v>102</v>
      </c>
      <c r="F46" s="14"/>
      <c r="G46" s="18" t="s">
        <v>6</v>
      </c>
      <c r="H46" s="80"/>
      <c r="I46" s="1"/>
      <c r="J46" s="116">
        <f>F46</f>
        <v>0</v>
      </c>
      <c r="K46" s="7">
        <f>J46*$K$42</f>
        <v>0</v>
      </c>
      <c r="L46" s="7">
        <f>J46*$L$42</f>
        <v>0</v>
      </c>
      <c r="M46" s="9"/>
    </row>
    <row r="47" spans="2:13" ht="13.5" customHeight="1">
      <c r="B47" s="67" t="s">
        <v>103</v>
      </c>
      <c r="C47" s="3"/>
      <c r="D47" s="3"/>
      <c r="E47" s="3"/>
      <c r="F47" s="14"/>
      <c r="G47" s="18" t="s">
        <v>6</v>
      </c>
      <c r="H47" s="80"/>
      <c r="I47" s="11"/>
      <c r="J47" s="116">
        <f>F47</f>
        <v>0</v>
      </c>
      <c r="K47" s="7">
        <f>J47*$K$42</f>
        <v>0</v>
      </c>
      <c r="L47" s="7">
        <f>J47*$L$42</f>
        <v>0</v>
      </c>
      <c r="M47" s="9"/>
    </row>
    <row r="48" spans="2:13" ht="13.5" customHeight="1">
      <c r="B48" s="67" t="s">
        <v>106</v>
      </c>
      <c r="C48" s="3"/>
      <c r="D48" s="3"/>
      <c r="E48" s="3"/>
      <c r="F48" s="14"/>
      <c r="G48" s="18" t="s">
        <v>6</v>
      </c>
      <c r="H48" s="80"/>
      <c r="I48" s="11"/>
      <c r="J48" s="116">
        <f>F48</f>
        <v>0</v>
      </c>
      <c r="K48" s="7">
        <f>J48*$K$42</f>
        <v>0</v>
      </c>
      <c r="L48" s="7">
        <f>J48*$L$42</f>
        <v>0</v>
      </c>
      <c r="M48" s="9"/>
    </row>
    <row r="49" spans="2:13" ht="13.5" customHeight="1" thickBot="1">
      <c r="B49" s="1" t="s">
        <v>104</v>
      </c>
      <c r="C49" s="3"/>
      <c r="D49" s="3"/>
      <c r="E49" s="3"/>
      <c r="F49" s="14"/>
      <c r="G49" s="18" t="s">
        <v>6</v>
      </c>
      <c r="H49" s="80"/>
      <c r="I49" s="10"/>
      <c r="J49" s="116">
        <f>F49/1.14975</f>
        <v>0</v>
      </c>
      <c r="K49" s="7">
        <f>J49*$K$42</f>
        <v>0</v>
      </c>
      <c r="L49" s="7">
        <f>J49*$L$42</f>
        <v>0</v>
      </c>
      <c r="M49" s="9"/>
    </row>
    <row r="50" spans="2:12" ht="13.5" customHeight="1" thickBot="1">
      <c r="B50" s="15" t="s">
        <v>0</v>
      </c>
      <c r="F50" s="16">
        <f>SUM(F46:F49)</f>
        <v>0</v>
      </c>
      <c r="G50" s="106" t="s">
        <v>6</v>
      </c>
      <c r="H50" s="80"/>
      <c r="J50" s="125">
        <f>SUM(J46:J49)</f>
        <v>0</v>
      </c>
      <c r="K50" s="126">
        <f>J50*$K$42</f>
        <v>0</v>
      </c>
      <c r="L50" s="126">
        <f>J50*$L$42</f>
        <v>0</v>
      </c>
    </row>
    <row r="51" spans="2:12" ht="5.25" customHeight="1">
      <c r="B51" s="15"/>
      <c r="G51" s="18"/>
      <c r="H51" s="18"/>
      <c r="J51" s="125"/>
      <c r="K51" s="126"/>
      <c r="L51" s="126"/>
    </row>
    <row r="52" spans="2:12" ht="13.5" customHeight="1">
      <c r="B52" s="83" t="s">
        <v>82</v>
      </c>
      <c r="C52" s="83"/>
      <c r="D52" s="83"/>
      <c r="G52" s="18"/>
      <c r="H52" s="18"/>
      <c r="J52" s="125"/>
      <c r="K52" s="126"/>
      <c r="L52" s="126"/>
    </row>
    <row r="53" spans="2:12" ht="13.5" customHeight="1">
      <c r="B53" s="75" t="s">
        <v>81</v>
      </c>
      <c r="C53" s="37"/>
      <c r="D53" s="37"/>
      <c r="E53" s="8"/>
      <c r="F53" s="42"/>
      <c r="G53" s="18" t="s">
        <v>6</v>
      </c>
      <c r="H53" s="18"/>
      <c r="J53" s="125">
        <f>F53/1.14975</f>
        <v>0</v>
      </c>
      <c r="K53" s="126">
        <f aca="true" t="shared" si="0" ref="K53:K77">J53*$K$42</f>
        <v>0</v>
      </c>
      <c r="L53" s="126">
        <f>J53*$L$42</f>
        <v>0</v>
      </c>
    </row>
    <row r="54" spans="2:12" ht="13.5" customHeight="1">
      <c r="B54" s="75" t="s">
        <v>92</v>
      </c>
      <c r="C54" s="37"/>
      <c r="D54" s="37"/>
      <c r="E54" s="8"/>
      <c r="F54" s="42"/>
      <c r="G54" s="18" t="s">
        <v>6</v>
      </c>
      <c r="H54" s="18"/>
      <c r="J54" s="125">
        <f>F54/1.14975</f>
        <v>0</v>
      </c>
      <c r="K54" s="126">
        <f t="shared" si="0"/>
        <v>0</v>
      </c>
      <c r="L54" s="126">
        <f>J54*$L$42</f>
        <v>0</v>
      </c>
    </row>
    <row r="55" spans="2:12" ht="9" customHeight="1">
      <c r="B55" s="15"/>
      <c r="G55" s="18"/>
      <c r="H55" s="18"/>
      <c r="J55" s="125">
        <f>F55/1.14975</f>
        <v>0</v>
      </c>
      <c r="K55" s="126">
        <f t="shared" si="0"/>
        <v>0</v>
      </c>
      <c r="L55" s="126">
        <f>J55*$L$42</f>
        <v>0</v>
      </c>
    </row>
    <row r="56" spans="2:13" ht="15.75" customHeight="1">
      <c r="B56" s="83" t="s">
        <v>84</v>
      </c>
      <c r="C56" s="84"/>
      <c r="D56" s="84"/>
      <c r="E56" s="84"/>
      <c r="F56" s="84"/>
      <c r="G56" s="87"/>
      <c r="H56" s="87" t="s">
        <v>78</v>
      </c>
      <c r="I56" s="87"/>
      <c r="J56" s="125"/>
      <c r="K56" s="126"/>
      <c r="L56" s="126"/>
      <c r="M56" s="114"/>
    </row>
    <row r="57" spans="2:13" s="8" customFormat="1" ht="13.5" customHeight="1">
      <c r="B57" s="38" t="s">
        <v>12</v>
      </c>
      <c r="C57" s="37"/>
      <c r="D57" s="37"/>
      <c r="F57" s="118"/>
      <c r="G57" s="18" t="s">
        <v>6</v>
      </c>
      <c r="H57" s="21"/>
      <c r="I57" s="67" t="s">
        <v>21</v>
      </c>
      <c r="J57" s="125">
        <f>IF(H57&gt;0,F57/1.14975*H57,F57/$M$42*1)</f>
        <v>0</v>
      </c>
      <c r="K57" s="126">
        <f t="shared" si="0"/>
        <v>0</v>
      </c>
      <c r="L57" s="126">
        <f>J57*$L$42</f>
        <v>0</v>
      </c>
      <c r="M57" s="43"/>
    </row>
    <row r="58" spans="2:13" s="8" customFormat="1" ht="13.5" customHeight="1">
      <c r="B58" s="37" t="s">
        <v>25</v>
      </c>
      <c r="C58" s="37"/>
      <c r="D58" s="37"/>
      <c r="E58" s="132"/>
      <c r="F58" s="42"/>
      <c r="G58" s="18" t="s">
        <v>6</v>
      </c>
      <c r="H58" s="21">
        <v>0.5</v>
      </c>
      <c r="I58" s="67" t="s">
        <v>21</v>
      </c>
      <c r="J58" s="125">
        <f>(F58/1.14975)+(((F58-(F58/1.14975)))/2)</f>
        <v>0</v>
      </c>
      <c r="K58" s="126">
        <f>F58/1.14975*K42/2</f>
        <v>0</v>
      </c>
      <c r="L58" s="126">
        <f>(F58/1.14975)*$L$42/2</f>
        <v>0</v>
      </c>
      <c r="M58" s="43"/>
    </row>
    <row r="59" spans="2:13" s="8" customFormat="1" ht="13.5" customHeight="1">
      <c r="B59" s="36" t="s">
        <v>29</v>
      </c>
      <c r="C59" s="36"/>
      <c r="D59" s="36"/>
      <c r="F59" s="42"/>
      <c r="G59" s="18" t="s">
        <v>6</v>
      </c>
      <c r="H59" s="21"/>
      <c r="I59" s="67" t="s">
        <v>21</v>
      </c>
      <c r="J59" s="125">
        <f>F59</f>
        <v>0</v>
      </c>
      <c r="K59" s="126"/>
      <c r="L59" s="126"/>
      <c r="M59" s="43"/>
    </row>
    <row r="60" spans="2:13" s="8" customFormat="1" ht="13.5" customHeight="1">
      <c r="B60" s="38" t="s">
        <v>26</v>
      </c>
      <c r="C60" s="37"/>
      <c r="D60" s="37"/>
      <c r="F60" s="42"/>
      <c r="G60" s="18" t="s">
        <v>6</v>
      </c>
      <c r="H60" s="21"/>
      <c r="I60" s="67" t="s">
        <v>21</v>
      </c>
      <c r="J60" s="125">
        <f>F60</f>
        <v>0</v>
      </c>
      <c r="K60" s="126"/>
      <c r="L60" s="126"/>
      <c r="M60" s="43"/>
    </row>
    <row r="61" spans="2:13" s="8" customFormat="1" ht="13.5" customHeight="1">
      <c r="B61" s="75" t="s">
        <v>129</v>
      </c>
      <c r="C61" s="37"/>
      <c r="D61" s="37"/>
      <c r="F61" s="42"/>
      <c r="G61" s="18" t="s">
        <v>6</v>
      </c>
      <c r="H61" s="21"/>
      <c r="I61" s="67" t="s">
        <v>21</v>
      </c>
      <c r="J61" s="125">
        <f>F61</f>
        <v>0</v>
      </c>
      <c r="K61" s="126"/>
      <c r="L61" s="126"/>
      <c r="M61" s="43"/>
    </row>
    <row r="62" spans="2:13" s="8" customFormat="1" ht="13.5" customHeight="1">
      <c r="B62" s="37" t="s">
        <v>22</v>
      </c>
      <c r="C62" s="37"/>
      <c r="D62" s="37"/>
      <c r="F62" s="42"/>
      <c r="G62" s="18" t="s">
        <v>6</v>
      </c>
      <c r="H62" s="21"/>
      <c r="I62" s="67" t="s">
        <v>21</v>
      </c>
      <c r="J62" s="125">
        <f aca="true" t="shared" si="1" ref="J62:J67">IF(H62&gt;0,F62/1.14975*H62,F62/$M$42*1)</f>
        <v>0</v>
      </c>
      <c r="K62" s="126">
        <f>J62*$K$42</f>
        <v>0</v>
      </c>
      <c r="L62" s="126">
        <f aca="true" t="shared" si="2" ref="L62:L67">J62*$L$42</f>
        <v>0</v>
      </c>
      <c r="M62" s="43"/>
    </row>
    <row r="63" spans="2:13" s="8" customFormat="1" ht="13.5" customHeight="1">
      <c r="B63" s="60" t="s">
        <v>69</v>
      </c>
      <c r="C63" s="37"/>
      <c r="D63" s="37"/>
      <c r="F63" s="42"/>
      <c r="G63" s="18" t="s">
        <v>6</v>
      </c>
      <c r="H63" s="21"/>
      <c r="I63" s="67" t="s">
        <v>21</v>
      </c>
      <c r="J63" s="125">
        <f t="shared" si="1"/>
        <v>0</v>
      </c>
      <c r="K63" s="126">
        <f t="shared" si="0"/>
        <v>0</v>
      </c>
      <c r="L63" s="126">
        <f t="shared" si="2"/>
        <v>0</v>
      </c>
      <c r="M63" s="43"/>
    </row>
    <row r="64" spans="2:13" s="8" customFormat="1" ht="13.5" customHeight="1">
      <c r="B64" s="37" t="s">
        <v>10</v>
      </c>
      <c r="C64" s="37"/>
      <c r="D64" s="37"/>
      <c r="F64" s="42"/>
      <c r="G64" s="18" t="s">
        <v>6</v>
      </c>
      <c r="H64" s="21"/>
      <c r="I64" s="67" t="s">
        <v>21</v>
      </c>
      <c r="J64" s="125">
        <f t="shared" si="1"/>
        <v>0</v>
      </c>
      <c r="K64" s="126">
        <f t="shared" si="0"/>
        <v>0</v>
      </c>
      <c r="L64" s="126">
        <f t="shared" si="2"/>
        <v>0</v>
      </c>
      <c r="M64" s="43"/>
    </row>
    <row r="65" spans="2:13" s="8" customFormat="1" ht="13.5" customHeight="1">
      <c r="B65" s="75" t="s">
        <v>70</v>
      </c>
      <c r="C65" s="37"/>
      <c r="D65" s="37"/>
      <c r="F65" s="42"/>
      <c r="G65" s="18" t="s">
        <v>6</v>
      </c>
      <c r="H65" s="21"/>
      <c r="I65" s="67" t="s">
        <v>21</v>
      </c>
      <c r="J65" s="125">
        <f t="shared" si="1"/>
        <v>0</v>
      </c>
      <c r="K65" s="126">
        <f t="shared" si="0"/>
        <v>0</v>
      </c>
      <c r="L65" s="126">
        <f t="shared" si="2"/>
        <v>0</v>
      </c>
      <c r="M65" s="43"/>
    </row>
    <row r="66" spans="2:13" s="8" customFormat="1" ht="13.5" customHeight="1">
      <c r="B66" s="38" t="s">
        <v>24</v>
      </c>
      <c r="C66" s="37"/>
      <c r="D66" s="37"/>
      <c r="F66" s="42"/>
      <c r="G66" s="18" t="s">
        <v>6</v>
      </c>
      <c r="H66" s="21"/>
      <c r="I66" s="67" t="s">
        <v>21</v>
      </c>
      <c r="J66" s="125">
        <f t="shared" si="1"/>
        <v>0</v>
      </c>
      <c r="K66" s="126">
        <f t="shared" si="0"/>
        <v>0</v>
      </c>
      <c r="L66" s="126">
        <f t="shared" si="2"/>
        <v>0</v>
      </c>
      <c r="M66" s="43"/>
    </row>
    <row r="67" spans="2:13" s="8" customFormat="1" ht="13.5" customHeight="1">
      <c r="B67" s="60" t="s">
        <v>71</v>
      </c>
      <c r="C67" s="37"/>
      <c r="D67" s="37"/>
      <c r="F67" s="42"/>
      <c r="G67" s="18" t="s">
        <v>6</v>
      </c>
      <c r="H67" s="21"/>
      <c r="I67" s="67" t="s">
        <v>21</v>
      </c>
      <c r="J67" s="125">
        <f t="shared" si="1"/>
        <v>0</v>
      </c>
      <c r="K67" s="126">
        <f t="shared" si="0"/>
        <v>0</v>
      </c>
      <c r="L67" s="126">
        <f t="shared" si="2"/>
        <v>0</v>
      </c>
      <c r="M67" s="43"/>
    </row>
    <row r="68" spans="2:13" s="8" customFormat="1" ht="13.5" customHeight="1">
      <c r="B68" s="60" t="s">
        <v>34</v>
      </c>
      <c r="C68" s="37"/>
      <c r="D68" s="37"/>
      <c r="F68" s="42"/>
      <c r="G68" s="18" t="s">
        <v>6</v>
      </c>
      <c r="H68" s="21"/>
      <c r="I68" s="67" t="s">
        <v>21</v>
      </c>
      <c r="J68" s="125">
        <f>F68</f>
        <v>0</v>
      </c>
      <c r="K68" s="126"/>
      <c r="L68" s="126"/>
      <c r="M68" s="43"/>
    </row>
    <row r="69" spans="2:13" s="8" customFormat="1" ht="13.5" customHeight="1">
      <c r="B69" s="38" t="s">
        <v>33</v>
      </c>
      <c r="C69" s="37"/>
      <c r="D69" s="37"/>
      <c r="F69" s="42"/>
      <c r="G69" s="18" t="s">
        <v>6</v>
      </c>
      <c r="H69" s="21"/>
      <c r="I69" s="67" t="s">
        <v>21</v>
      </c>
      <c r="J69" s="125">
        <f aca="true" t="shared" si="3" ref="J69:J77">IF(H69&gt;0,F69/1.14975*H69,F69/$M$42*1)</f>
        <v>0</v>
      </c>
      <c r="K69" s="126">
        <f t="shared" si="0"/>
        <v>0</v>
      </c>
      <c r="L69" s="126">
        <f aca="true" t="shared" si="4" ref="L69:L77">J69*$L$42</f>
        <v>0</v>
      </c>
      <c r="M69" s="43"/>
    </row>
    <row r="70" spans="2:13" s="8" customFormat="1" ht="13.5" customHeight="1">
      <c r="B70" s="38" t="s">
        <v>18</v>
      </c>
      <c r="C70" s="37"/>
      <c r="D70" s="37"/>
      <c r="F70" s="42"/>
      <c r="G70" s="18" t="s">
        <v>6</v>
      </c>
      <c r="H70" s="21"/>
      <c r="I70" s="67" t="s">
        <v>21</v>
      </c>
      <c r="J70" s="125">
        <f t="shared" si="3"/>
        <v>0</v>
      </c>
      <c r="K70" s="126">
        <f t="shared" si="0"/>
        <v>0</v>
      </c>
      <c r="L70" s="126">
        <f t="shared" si="4"/>
        <v>0</v>
      </c>
      <c r="M70" s="43"/>
    </row>
    <row r="71" spans="2:13" s="8" customFormat="1" ht="13.5" customHeight="1">
      <c r="B71" s="37" t="s">
        <v>27</v>
      </c>
      <c r="C71" s="37"/>
      <c r="D71" s="37"/>
      <c r="F71" s="42"/>
      <c r="G71" s="18" t="s">
        <v>6</v>
      </c>
      <c r="H71" s="21"/>
      <c r="I71" s="67" t="s">
        <v>21</v>
      </c>
      <c r="J71" s="125">
        <f t="shared" si="3"/>
        <v>0</v>
      </c>
      <c r="K71" s="126">
        <f t="shared" si="0"/>
        <v>0</v>
      </c>
      <c r="L71" s="126">
        <f t="shared" si="4"/>
        <v>0</v>
      </c>
      <c r="M71" s="113"/>
    </row>
    <row r="72" spans="2:13" s="8" customFormat="1" ht="13.5" customHeight="1">
      <c r="B72" s="75" t="s">
        <v>110</v>
      </c>
      <c r="C72" s="37"/>
      <c r="D72" s="37"/>
      <c r="F72" s="42"/>
      <c r="G72" s="18" t="s">
        <v>6</v>
      </c>
      <c r="H72" s="21"/>
      <c r="I72" s="67" t="s">
        <v>21</v>
      </c>
      <c r="J72" s="125">
        <f t="shared" si="3"/>
        <v>0</v>
      </c>
      <c r="K72" s="126">
        <f t="shared" si="0"/>
        <v>0</v>
      </c>
      <c r="L72" s="126">
        <f t="shared" si="4"/>
        <v>0</v>
      </c>
      <c r="M72" s="43"/>
    </row>
    <row r="73" spans="2:13" s="8" customFormat="1" ht="13.5" customHeight="1">
      <c r="B73" s="60" t="s">
        <v>72</v>
      </c>
      <c r="C73" s="37"/>
      <c r="D73" s="37"/>
      <c r="F73" s="42"/>
      <c r="G73" s="18" t="s">
        <v>6</v>
      </c>
      <c r="H73" s="21"/>
      <c r="I73" s="67" t="s">
        <v>21</v>
      </c>
      <c r="J73" s="125">
        <f t="shared" si="3"/>
        <v>0</v>
      </c>
      <c r="K73" s="126">
        <f t="shared" si="0"/>
        <v>0</v>
      </c>
      <c r="L73" s="126">
        <f t="shared" si="4"/>
        <v>0</v>
      </c>
      <c r="M73" s="43"/>
    </row>
    <row r="74" spans="2:13" s="8" customFormat="1" ht="13.5" customHeight="1">
      <c r="B74" s="8" t="s">
        <v>38</v>
      </c>
      <c r="I74" s="67"/>
      <c r="J74" s="125">
        <f t="shared" si="3"/>
        <v>0</v>
      </c>
      <c r="K74" s="126">
        <f t="shared" si="0"/>
        <v>0</v>
      </c>
      <c r="L74" s="126">
        <f t="shared" si="4"/>
        <v>0</v>
      </c>
      <c r="M74" s="113"/>
    </row>
    <row r="75" spans="2:13" ht="13.5" customHeight="1">
      <c r="B75" s="48"/>
      <c r="F75" s="42"/>
      <c r="G75" s="18" t="s">
        <v>6</v>
      </c>
      <c r="H75" s="26"/>
      <c r="I75" s="67" t="s">
        <v>21</v>
      </c>
      <c r="J75" s="125">
        <f t="shared" si="3"/>
        <v>0</v>
      </c>
      <c r="K75" s="126">
        <f t="shared" si="0"/>
        <v>0</v>
      </c>
      <c r="L75" s="126">
        <f t="shared" si="4"/>
        <v>0</v>
      </c>
      <c r="M75" s="113"/>
    </row>
    <row r="76" spans="2:13" ht="13.5" customHeight="1">
      <c r="B76" s="49"/>
      <c r="F76" s="42"/>
      <c r="G76" s="18" t="s">
        <v>6</v>
      </c>
      <c r="H76" s="26"/>
      <c r="I76" s="67" t="s">
        <v>21</v>
      </c>
      <c r="J76" s="125">
        <f t="shared" si="3"/>
        <v>0</v>
      </c>
      <c r="K76" s="126">
        <f t="shared" si="0"/>
        <v>0</v>
      </c>
      <c r="L76" s="126">
        <f t="shared" si="4"/>
        <v>0</v>
      </c>
      <c r="M76" s="5"/>
    </row>
    <row r="77" spans="2:12" ht="13.5" customHeight="1">
      <c r="B77" s="31"/>
      <c r="F77" s="14"/>
      <c r="G77" s="18" t="s">
        <v>6</v>
      </c>
      <c r="H77" s="26"/>
      <c r="I77" s="67" t="s">
        <v>21</v>
      </c>
      <c r="J77" s="125">
        <f t="shared" si="3"/>
        <v>0</v>
      </c>
      <c r="K77" s="126">
        <f t="shared" si="0"/>
        <v>0</v>
      </c>
      <c r="L77" s="126">
        <f t="shared" si="4"/>
        <v>0</v>
      </c>
    </row>
    <row r="78" spans="6:12" ht="8.25" customHeight="1">
      <c r="F78" s="10"/>
      <c r="G78" s="18"/>
      <c r="H78" s="12"/>
      <c r="I78" s="67"/>
      <c r="J78" s="125"/>
      <c r="K78" s="126"/>
      <c r="L78" s="126"/>
    </row>
    <row r="79" spans="6:12" ht="8.25" customHeight="1">
      <c r="F79" s="10"/>
      <c r="G79" s="18"/>
      <c r="H79" s="12"/>
      <c r="I79" s="67"/>
      <c r="J79" s="125"/>
      <c r="K79" s="126"/>
      <c r="L79" s="126"/>
    </row>
    <row r="80" spans="6:12" ht="8.25" customHeight="1">
      <c r="F80" s="10"/>
      <c r="G80" s="18"/>
      <c r="H80" s="12"/>
      <c r="I80" s="67"/>
      <c r="J80" s="125"/>
      <c r="K80" s="126"/>
      <c r="L80" s="126"/>
    </row>
    <row r="81" spans="2:12" ht="13.5" customHeight="1">
      <c r="B81" s="83" t="s">
        <v>1</v>
      </c>
      <c r="C81" s="84"/>
      <c r="D81" s="84"/>
      <c r="E81" s="84"/>
      <c r="F81" s="85"/>
      <c r="G81" s="83"/>
      <c r="H81" s="84"/>
      <c r="I81" s="84"/>
      <c r="J81" s="125"/>
      <c r="K81" s="126"/>
      <c r="L81" s="126"/>
    </row>
    <row r="82" spans="2:12" ht="13.5" customHeight="1" thickBot="1">
      <c r="B82" s="5" t="s">
        <v>17</v>
      </c>
      <c r="F82" s="1"/>
      <c r="G82" s="1"/>
      <c r="H82" s="1"/>
      <c r="J82" s="125"/>
      <c r="K82" s="126"/>
      <c r="L82" s="126"/>
    </row>
    <row r="83" spans="2:12" ht="13.5" customHeight="1" thickBot="1">
      <c r="B83" s="67" t="s">
        <v>68</v>
      </c>
      <c r="C83" s="19"/>
      <c r="D83" s="33" t="s">
        <v>21</v>
      </c>
      <c r="E83" s="32"/>
      <c r="F83" s="8" t="s">
        <v>7</v>
      </c>
      <c r="G83" s="12"/>
      <c r="H83" s="12"/>
      <c r="J83" s="125"/>
      <c r="K83" s="126"/>
      <c r="L83" s="126"/>
    </row>
    <row r="84" spans="2:12" ht="13.5" customHeight="1">
      <c r="B84" s="67"/>
      <c r="C84" s="12"/>
      <c r="D84" s="33"/>
      <c r="E84" s="32"/>
      <c r="F84" s="8"/>
      <c r="G84" s="12"/>
      <c r="H84" s="12"/>
      <c r="J84" s="125"/>
      <c r="K84" s="126"/>
      <c r="L84" s="126"/>
    </row>
    <row r="85" spans="2:12" ht="13.5" customHeight="1">
      <c r="B85" s="77" t="s">
        <v>93</v>
      </c>
      <c r="C85" s="62"/>
      <c r="D85" s="54"/>
      <c r="E85" s="55"/>
      <c r="F85" s="1"/>
      <c r="G85" s="12"/>
      <c r="J85" s="125"/>
      <c r="K85" s="126"/>
      <c r="L85" s="126"/>
    </row>
    <row r="86" spans="2:12" ht="13.5" customHeight="1">
      <c r="B86" s="61"/>
      <c r="C86" s="107"/>
      <c r="D86" s="33"/>
      <c r="E86" s="32"/>
      <c r="F86" s="1"/>
      <c r="G86" s="12"/>
      <c r="J86" s="125"/>
      <c r="K86" s="126"/>
      <c r="L86" s="126"/>
    </row>
    <row r="87" spans="2:12" ht="13.5" customHeight="1">
      <c r="B87" s="108" t="s">
        <v>94</v>
      </c>
      <c r="F87" s="1"/>
      <c r="G87" s="12"/>
      <c r="J87" s="125"/>
      <c r="K87" s="126"/>
      <c r="L87" s="126"/>
    </row>
    <row r="88" spans="2:12" ht="13.5" customHeight="1">
      <c r="B88" s="77" t="s">
        <v>95</v>
      </c>
      <c r="D88" s="6"/>
      <c r="E88" s="6"/>
      <c r="F88" s="55"/>
      <c r="G88" s="106" t="s">
        <v>6</v>
      </c>
      <c r="J88" s="125"/>
      <c r="K88" s="126"/>
      <c r="L88" s="126"/>
    </row>
    <row r="89" spans="2:12" ht="13.5" customHeight="1">
      <c r="B89" s="60" t="s">
        <v>80</v>
      </c>
      <c r="D89" s="6"/>
      <c r="E89" s="6"/>
      <c r="F89" s="55"/>
      <c r="G89" s="106" t="s">
        <v>6</v>
      </c>
      <c r="J89" s="125"/>
      <c r="K89" s="126"/>
      <c r="L89" s="126"/>
    </row>
    <row r="90" spans="2:12" ht="13.5" customHeight="1">
      <c r="B90" s="60" t="s">
        <v>128</v>
      </c>
      <c r="D90" s="6"/>
      <c r="E90" s="6"/>
      <c r="F90" s="55"/>
      <c r="G90" s="106" t="s">
        <v>127</v>
      </c>
      <c r="J90" s="125">
        <f>F90/1.14975</f>
        <v>0</v>
      </c>
      <c r="K90" s="126">
        <f>J90*$K$42*$C$83</f>
        <v>0</v>
      </c>
      <c r="L90" s="126">
        <f>J90*$L$42*$C$83</f>
        <v>0</v>
      </c>
    </row>
    <row r="91" spans="2:12" ht="13.5" customHeight="1">
      <c r="B91" s="109"/>
      <c r="D91" s="6"/>
      <c r="E91" s="6"/>
      <c r="G91" s="67"/>
      <c r="J91" s="125"/>
      <c r="K91" s="126"/>
      <c r="L91" s="126"/>
    </row>
    <row r="92" spans="2:12" ht="13.5" customHeight="1">
      <c r="B92" s="108" t="s">
        <v>96</v>
      </c>
      <c r="D92" s="6"/>
      <c r="E92" s="6"/>
      <c r="G92" s="67"/>
      <c r="J92" s="125"/>
      <c r="K92" s="126"/>
      <c r="L92" s="126"/>
    </row>
    <row r="93" spans="2:12" ht="13.5" customHeight="1">
      <c r="B93" s="77" t="s">
        <v>55</v>
      </c>
      <c r="D93" s="6"/>
      <c r="E93" s="6"/>
      <c r="F93" s="55"/>
      <c r="G93" s="106" t="s">
        <v>6</v>
      </c>
      <c r="J93" s="125">
        <f>F93</f>
        <v>0</v>
      </c>
      <c r="K93" s="126"/>
      <c r="L93" s="126"/>
    </row>
    <row r="94" spans="2:12" ht="25.5">
      <c r="B94" s="111" t="s">
        <v>97</v>
      </c>
      <c r="D94" s="6"/>
      <c r="E94" s="6"/>
      <c r="F94" s="55"/>
      <c r="G94" s="106" t="s">
        <v>6</v>
      </c>
      <c r="J94" s="125">
        <f>F94</f>
        <v>0</v>
      </c>
      <c r="K94" s="126"/>
      <c r="L94" s="126"/>
    </row>
    <row r="95" spans="2:12" ht="13.5" customHeight="1">
      <c r="B95" s="60" t="s">
        <v>98</v>
      </c>
      <c r="D95" s="6"/>
      <c r="E95" s="6"/>
      <c r="F95" s="55"/>
      <c r="G95" s="106" t="s">
        <v>6</v>
      </c>
      <c r="J95" s="125">
        <f>F95</f>
        <v>0</v>
      </c>
      <c r="K95" s="126"/>
      <c r="L95" s="126"/>
    </row>
    <row r="96" spans="2:12" ht="13.5" customHeight="1">
      <c r="B96" s="109"/>
      <c r="C96" s="12"/>
      <c r="D96" s="27"/>
      <c r="E96" s="6"/>
      <c r="F96" s="67"/>
      <c r="G96" s="12"/>
      <c r="J96" s="125"/>
      <c r="K96" s="126"/>
      <c r="L96" s="126"/>
    </row>
    <row r="97" spans="2:12" ht="13.5" customHeight="1">
      <c r="B97" s="108" t="s">
        <v>99</v>
      </c>
      <c r="C97" s="12"/>
      <c r="D97" s="27"/>
      <c r="E97" s="6"/>
      <c r="F97" s="67"/>
      <c r="G97" s="12"/>
      <c r="J97" s="125"/>
      <c r="K97" s="126"/>
      <c r="L97" s="126"/>
    </row>
    <row r="98" spans="2:12" ht="13.5" customHeight="1">
      <c r="B98" s="36" t="s">
        <v>23</v>
      </c>
      <c r="C98" s="34"/>
      <c r="D98" s="34"/>
      <c r="E98" s="6"/>
      <c r="F98" s="14"/>
      <c r="G98" s="106" t="s">
        <v>6</v>
      </c>
      <c r="J98" s="125">
        <f>F98/1.14975</f>
        <v>0</v>
      </c>
      <c r="K98" s="126">
        <f>J98*$K$42*$C$83</f>
        <v>0</v>
      </c>
      <c r="L98" s="126">
        <f>J98*$L$42*$C$83</f>
        <v>0</v>
      </c>
    </row>
    <row r="99" spans="2:12" ht="13.5" customHeight="1">
      <c r="B99" s="37" t="s">
        <v>28</v>
      </c>
      <c r="C99" s="35"/>
      <c r="D99" s="35"/>
      <c r="E99" s="6"/>
      <c r="F99" s="14"/>
      <c r="G99" s="106" t="s">
        <v>6</v>
      </c>
      <c r="J99" s="125">
        <f>F99</f>
        <v>0</v>
      </c>
      <c r="K99" s="126"/>
      <c r="L99" s="126"/>
    </row>
    <row r="100" spans="2:12" ht="13.5" customHeight="1">
      <c r="B100" s="37" t="s">
        <v>13</v>
      </c>
      <c r="C100" s="35"/>
      <c r="D100" s="35"/>
      <c r="E100" s="6"/>
      <c r="F100" s="14"/>
      <c r="G100" s="106" t="s">
        <v>6</v>
      </c>
      <c r="J100" s="125">
        <f>F100/1.14975</f>
        <v>0</v>
      </c>
      <c r="K100" s="126">
        <f>J100*$K$42*$C$83</f>
        <v>0</v>
      </c>
      <c r="L100" s="126">
        <f>J100*$L$42*$C$83</f>
        <v>0</v>
      </c>
    </row>
    <row r="101" spans="2:12" ht="13.5" customHeight="1">
      <c r="B101" s="60" t="s">
        <v>100</v>
      </c>
      <c r="C101" s="35"/>
      <c r="D101" s="35"/>
      <c r="E101" s="6"/>
      <c r="F101" s="14"/>
      <c r="G101" s="106" t="s">
        <v>6</v>
      </c>
      <c r="J101" s="125">
        <f>F101</f>
        <v>0</v>
      </c>
      <c r="K101" s="126"/>
      <c r="L101" s="126"/>
    </row>
    <row r="102" spans="2:12" ht="13.5" customHeight="1">
      <c r="B102" s="60" t="s">
        <v>101</v>
      </c>
      <c r="C102" s="35"/>
      <c r="D102" s="35"/>
      <c r="E102" s="6"/>
      <c r="F102" s="14"/>
      <c r="G102" s="106" t="s">
        <v>6</v>
      </c>
      <c r="J102" s="125">
        <f>F102</f>
        <v>0</v>
      </c>
      <c r="K102" s="126"/>
      <c r="L102" s="126"/>
    </row>
    <row r="103" spans="2:12" ht="13.5" customHeight="1">
      <c r="B103" s="60" t="s">
        <v>56</v>
      </c>
      <c r="C103" s="35"/>
      <c r="D103" s="35"/>
      <c r="E103" s="6"/>
      <c r="F103" s="14"/>
      <c r="G103" s="106" t="s">
        <v>6</v>
      </c>
      <c r="H103" s="110">
        <v>1</v>
      </c>
      <c r="J103" s="125">
        <f>F103/1.14975</f>
        <v>0</v>
      </c>
      <c r="K103" s="126">
        <f>J103*$K$42</f>
        <v>0</v>
      </c>
      <c r="L103" s="126">
        <f>J103*$L$42</f>
        <v>0</v>
      </c>
    </row>
    <row r="104" spans="2:12" ht="13.5" customHeight="1">
      <c r="B104" s="37" t="s">
        <v>30</v>
      </c>
      <c r="C104" s="35"/>
      <c r="D104" s="35"/>
      <c r="E104" s="6"/>
      <c r="F104" s="22"/>
      <c r="G104" s="106" t="s">
        <v>6</v>
      </c>
      <c r="H104" s="110">
        <v>1</v>
      </c>
      <c r="J104" s="125">
        <f>F104/1.14975</f>
        <v>0</v>
      </c>
      <c r="K104" s="126">
        <f>J104*$K$42</f>
        <v>0</v>
      </c>
      <c r="L104" s="126">
        <f>J104*$L$42</f>
        <v>0</v>
      </c>
    </row>
    <row r="105" spans="2:13" ht="13.5" customHeight="1">
      <c r="B105" s="8"/>
      <c r="F105" s="7"/>
      <c r="G105" s="18"/>
      <c r="H105" s="18"/>
      <c r="I105" s="25"/>
      <c r="J105" s="125"/>
      <c r="K105" s="126"/>
      <c r="L105" s="126"/>
      <c r="M105" s="7"/>
    </row>
    <row r="106" spans="2:12" ht="13.5" customHeight="1" thickBot="1">
      <c r="B106" s="30" t="s">
        <v>31</v>
      </c>
      <c r="C106" s="28"/>
      <c r="D106" s="28"/>
      <c r="E106" s="28"/>
      <c r="F106" s="28"/>
      <c r="G106" s="28"/>
      <c r="H106" s="28"/>
      <c r="I106" s="28"/>
      <c r="J106" s="125"/>
      <c r="K106" s="126"/>
      <c r="L106" s="126"/>
    </row>
    <row r="107" spans="2:12" ht="13.5" customHeight="1" thickBot="1">
      <c r="B107" s="8" t="s">
        <v>3</v>
      </c>
      <c r="C107" s="19"/>
      <c r="D107" s="33" t="s">
        <v>21</v>
      </c>
      <c r="E107" s="6"/>
      <c r="F107" s="1"/>
      <c r="G107" s="12"/>
      <c r="H107" s="12"/>
      <c r="J107" s="125"/>
      <c r="K107" s="126"/>
      <c r="L107" s="126"/>
    </row>
    <row r="108" spans="2:12" ht="13.5" customHeight="1">
      <c r="B108" s="20" t="s">
        <v>8</v>
      </c>
      <c r="C108" s="12"/>
      <c r="D108" s="27"/>
      <c r="E108" s="6"/>
      <c r="F108" s="20"/>
      <c r="G108" s="12"/>
      <c r="H108" s="12"/>
      <c r="J108" s="125"/>
      <c r="K108" s="126"/>
      <c r="L108" s="126"/>
    </row>
    <row r="109" spans="2:12" ht="7.5" customHeight="1">
      <c r="B109" s="20"/>
      <c r="C109" s="12"/>
      <c r="D109" s="27"/>
      <c r="E109" s="6"/>
      <c r="F109" s="20"/>
      <c r="G109" s="12"/>
      <c r="H109" s="12"/>
      <c r="J109" s="125"/>
      <c r="K109" s="126"/>
      <c r="L109" s="126"/>
    </row>
    <row r="110" spans="2:12" ht="13.5" customHeight="1">
      <c r="B110" s="13" t="s">
        <v>5</v>
      </c>
      <c r="C110" s="8"/>
      <c r="D110" s="6"/>
      <c r="E110" s="6"/>
      <c r="F110" s="12"/>
      <c r="G110" s="12"/>
      <c r="H110" s="12"/>
      <c r="J110" s="125"/>
      <c r="K110" s="126"/>
      <c r="L110" s="126"/>
    </row>
    <row r="111" spans="2:12" ht="13.5" customHeight="1">
      <c r="B111" s="76" t="s">
        <v>73</v>
      </c>
      <c r="C111" s="8"/>
      <c r="D111" s="6"/>
      <c r="E111" s="6"/>
      <c r="F111" s="12"/>
      <c r="G111" s="12"/>
      <c r="H111" s="12"/>
      <c r="J111" s="125"/>
      <c r="K111" s="126"/>
      <c r="L111" s="126"/>
    </row>
    <row r="112" spans="2:12" ht="13.5" customHeight="1">
      <c r="B112" s="76"/>
      <c r="C112" s="8"/>
      <c r="D112" s="6"/>
      <c r="E112" s="6"/>
      <c r="F112" s="12"/>
      <c r="G112" s="12"/>
      <c r="H112" s="12"/>
      <c r="J112" s="125"/>
      <c r="K112" s="126"/>
      <c r="L112" s="126"/>
    </row>
    <row r="113" spans="2:13" ht="13.5" customHeight="1">
      <c r="B113" s="77" t="s">
        <v>74</v>
      </c>
      <c r="C113" s="78"/>
      <c r="D113" s="78"/>
      <c r="E113" s="2"/>
      <c r="F113" s="14"/>
      <c r="G113" s="18" t="s">
        <v>6</v>
      </c>
      <c r="H113" s="18"/>
      <c r="I113" s="4"/>
      <c r="J113" s="125">
        <f>F113/1.14975</f>
        <v>0</v>
      </c>
      <c r="K113" s="126">
        <f>J113*$K$42*$C$107</f>
        <v>0</v>
      </c>
      <c r="L113" s="126">
        <f>J113*$L$42*$C$107</f>
        <v>0</v>
      </c>
      <c r="M113" s="7"/>
    </row>
    <row r="114" spans="2:13" ht="13.5" customHeight="1">
      <c r="B114" s="77" t="s">
        <v>4</v>
      </c>
      <c r="C114" s="78"/>
      <c r="D114" s="78"/>
      <c r="F114" s="14"/>
      <c r="G114" s="18" t="s">
        <v>6</v>
      </c>
      <c r="H114" s="18"/>
      <c r="I114" s="4"/>
      <c r="J114" s="125">
        <f>F114</f>
        <v>0</v>
      </c>
      <c r="K114" s="126"/>
      <c r="L114" s="126"/>
      <c r="M114" s="7"/>
    </row>
    <row r="115" spans="2:13" ht="13.5" customHeight="1">
      <c r="B115" s="76"/>
      <c r="C115" s="2"/>
      <c r="D115" s="2"/>
      <c r="F115" s="10"/>
      <c r="G115" s="18"/>
      <c r="H115" s="18"/>
      <c r="I115" s="4"/>
      <c r="J115" s="125"/>
      <c r="K115" s="126"/>
      <c r="L115" s="126"/>
      <c r="M115" s="7"/>
    </row>
    <row r="116" spans="2:13" ht="13.5" customHeight="1">
      <c r="B116" s="5" t="s">
        <v>75</v>
      </c>
      <c r="F116" s="10"/>
      <c r="G116" s="18"/>
      <c r="H116" s="18"/>
      <c r="I116" s="4"/>
      <c r="J116" s="125"/>
      <c r="K116" s="126"/>
      <c r="L116" s="126"/>
      <c r="M116" s="7"/>
    </row>
    <row r="117" spans="2:13" ht="13.5" customHeight="1">
      <c r="B117" s="73" t="s">
        <v>54</v>
      </c>
      <c r="C117" s="78"/>
      <c r="D117" s="78"/>
      <c r="E117" s="2"/>
      <c r="F117" s="14"/>
      <c r="G117" s="18" t="s">
        <v>6</v>
      </c>
      <c r="H117" s="18"/>
      <c r="I117" s="4"/>
      <c r="J117" s="125">
        <f>F117</f>
        <v>0</v>
      </c>
      <c r="K117" s="126"/>
      <c r="L117" s="126"/>
      <c r="M117" s="7"/>
    </row>
    <row r="118" spans="2:13" ht="13.5" customHeight="1">
      <c r="B118" s="79" t="s">
        <v>19</v>
      </c>
      <c r="C118" s="39"/>
      <c r="D118" s="39"/>
      <c r="E118" s="2"/>
      <c r="F118" s="42"/>
      <c r="G118" s="18" t="s">
        <v>6</v>
      </c>
      <c r="H118" s="18"/>
      <c r="I118" s="4"/>
      <c r="J118" s="125">
        <f>F118</f>
        <v>0</v>
      </c>
      <c r="K118" s="126"/>
      <c r="L118" s="126"/>
      <c r="M118" s="7"/>
    </row>
    <row r="119" spans="2:13" ht="13.5" customHeight="1">
      <c r="B119" s="66" t="s">
        <v>20</v>
      </c>
      <c r="C119" s="39"/>
      <c r="D119" s="39"/>
      <c r="E119" s="6"/>
      <c r="F119" s="42"/>
      <c r="G119" s="18" t="s">
        <v>6</v>
      </c>
      <c r="H119" s="18"/>
      <c r="I119" s="4"/>
      <c r="J119" s="125">
        <f>F119</f>
        <v>0</v>
      </c>
      <c r="K119" s="126"/>
      <c r="L119" s="126"/>
      <c r="M119" s="7"/>
    </row>
    <row r="120" spans="2:13" ht="13.5" customHeight="1">
      <c r="B120" s="73" t="s">
        <v>39</v>
      </c>
      <c r="C120" s="78"/>
      <c r="D120" s="78"/>
      <c r="E120" s="6"/>
      <c r="F120" s="42"/>
      <c r="G120" s="18" t="s">
        <v>6</v>
      </c>
      <c r="H120" s="18"/>
      <c r="I120" s="4"/>
      <c r="J120" s="125">
        <f>F120</f>
        <v>0</v>
      </c>
      <c r="K120" s="126"/>
      <c r="L120" s="126"/>
      <c r="M120" s="7"/>
    </row>
    <row r="121" spans="2:13" ht="13.5" customHeight="1">
      <c r="B121" s="76"/>
      <c r="C121" s="2"/>
      <c r="D121" s="2"/>
      <c r="E121" s="6"/>
      <c r="F121" s="20"/>
      <c r="G121" s="18"/>
      <c r="H121" s="18"/>
      <c r="I121" s="4"/>
      <c r="J121" s="125"/>
      <c r="K121" s="126"/>
      <c r="L121" s="126"/>
      <c r="M121" s="7"/>
    </row>
    <row r="122" spans="2:13" ht="13.5" customHeight="1">
      <c r="B122" s="112" t="s">
        <v>76</v>
      </c>
      <c r="C122" s="2"/>
      <c r="D122" s="2"/>
      <c r="E122" s="6"/>
      <c r="F122" s="20"/>
      <c r="G122" s="18"/>
      <c r="H122" s="18"/>
      <c r="I122" s="4"/>
      <c r="J122" s="125"/>
      <c r="K122" s="126"/>
      <c r="L122" s="126"/>
      <c r="M122" s="7"/>
    </row>
    <row r="123" spans="2:13" ht="13.5" customHeight="1">
      <c r="B123" s="65" t="s">
        <v>77</v>
      </c>
      <c r="C123" s="78"/>
      <c r="D123" s="2"/>
      <c r="E123" s="6"/>
      <c r="F123" s="42"/>
      <c r="G123" s="18" t="s">
        <v>6</v>
      </c>
      <c r="H123" s="18"/>
      <c r="I123" s="4"/>
      <c r="J123" s="125">
        <f>F123</f>
        <v>0</v>
      </c>
      <c r="K123" s="126"/>
      <c r="L123" s="126"/>
      <c r="M123" s="7"/>
    </row>
    <row r="124" spans="2:13" ht="13.5" customHeight="1">
      <c r="B124" s="69"/>
      <c r="C124" s="2"/>
      <c r="D124" s="2"/>
      <c r="E124" s="6"/>
      <c r="F124" s="4"/>
      <c r="G124" s="18"/>
      <c r="H124" s="18"/>
      <c r="I124" s="4"/>
      <c r="J124" s="125"/>
      <c r="K124" s="126"/>
      <c r="L124" s="126"/>
      <c r="M124" s="7"/>
    </row>
    <row r="125" spans="2:13" ht="13.5" customHeight="1">
      <c r="B125" s="1" t="s">
        <v>107</v>
      </c>
      <c r="F125" s="1"/>
      <c r="G125" s="1"/>
      <c r="H125" s="18"/>
      <c r="I125" s="4"/>
      <c r="J125" s="125"/>
      <c r="K125" s="126"/>
      <c r="L125" s="126"/>
      <c r="M125" s="7"/>
    </row>
    <row r="126" spans="2:13" ht="13.5" customHeight="1">
      <c r="B126" s="65"/>
      <c r="C126" s="78"/>
      <c r="F126" s="14"/>
      <c r="G126" s="18" t="s">
        <v>6</v>
      </c>
      <c r="H126" s="18"/>
      <c r="I126" s="4"/>
      <c r="J126" s="125">
        <f>F126/1.14975</f>
        <v>0</v>
      </c>
      <c r="K126" s="126">
        <f>J126*$K$42*$C$107</f>
        <v>0</v>
      </c>
      <c r="L126" s="126">
        <f>J126*$L$42*$C$107</f>
        <v>0</v>
      </c>
      <c r="M126" s="7"/>
    </row>
    <row r="127" spans="10:12" ht="13.5" customHeight="1">
      <c r="J127" s="125"/>
      <c r="K127" s="126"/>
      <c r="L127" s="126"/>
    </row>
    <row r="128" spans="2:12" ht="13.5" customHeight="1">
      <c r="B128" s="30" t="s">
        <v>57</v>
      </c>
      <c r="C128" s="28"/>
      <c r="D128" s="28"/>
      <c r="E128" s="28"/>
      <c r="F128" s="29"/>
      <c r="G128" s="29"/>
      <c r="H128" s="29"/>
      <c r="I128" s="29"/>
      <c r="J128" s="125"/>
      <c r="K128" s="126"/>
      <c r="L128" s="126"/>
    </row>
    <row r="129" spans="2:12" ht="13.5" customHeight="1">
      <c r="B129" s="100" t="s">
        <v>59</v>
      </c>
      <c r="J129" s="125"/>
      <c r="K129" s="126"/>
      <c r="L129" s="126"/>
    </row>
    <row r="130" spans="2:12" ht="13.5" customHeight="1">
      <c r="B130" s="100" t="s">
        <v>32</v>
      </c>
      <c r="J130" s="125"/>
      <c r="K130" s="126"/>
      <c r="L130" s="126"/>
    </row>
    <row r="131" spans="2:12" ht="13.5" customHeight="1">
      <c r="B131" s="101" t="s">
        <v>60</v>
      </c>
      <c r="J131" s="125"/>
      <c r="K131" s="126"/>
      <c r="L131" s="126"/>
    </row>
    <row r="132" spans="2:12" ht="13.5" customHeight="1">
      <c r="B132" s="24"/>
      <c r="F132" s="1"/>
      <c r="G132" s="1"/>
      <c r="H132" s="1"/>
      <c r="I132" s="1"/>
      <c r="J132" s="125"/>
      <c r="K132" s="126"/>
      <c r="L132" s="126"/>
    </row>
    <row r="133" spans="2:12" ht="12.75">
      <c r="B133" s="24"/>
      <c r="C133" s="41" t="s">
        <v>36</v>
      </c>
      <c r="F133" s="63" t="s">
        <v>61</v>
      </c>
      <c r="H133" s="63"/>
      <c r="J133" s="125"/>
      <c r="K133" s="126"/>
      <c r="L133" s="126"/>
    </row>
    <row r="134" spans="2:12" ht="15">
      <c r="B134" s="24" t="s">
        <v>64</v>
      </c>
      <c r="C134" s="74" t="s">
        <v>58</v>
      </c>
      <c r="F134" s="64" t="s">
        <v>62</v>
      </c>
      <c r="H134" s="67" t="s">
        <v>78</v>
      </c>
      <c r="J134" s="125"/>
      <c r="K134" s="126"/>
      <c r="L134" s="126"/>
    </row>
    <row r="135" spans="2:12" ht="13.5" customHeight="1">
      <c r="B135" s="73" t="s">
        <v>67</v>
      </c>
      <c r="C135" s="14"/>
      <c r="F135" s="14"/>
      <c r="G135" s="18" t="s">
        <v>6</v>
      </c>
      <c r="H135" s="26"/>
      <c r="I135" s="67" t="s">
        <v>21</v>
      </c>
      <c r="J135" s="125">
        <f>IF(H135&gt;0,F135/1.14975*H135,F135/$M$42*1)</f>
        <v>0</v>
      </c>
      <c r="K135" s="124">
        <f aca="true" t="shared" si="5" ref="K135:K149">J135*$K$42</f>
        <v>0</v>
      </c>
      <c r="L135" s="124">
        <f aca="true" t="shared" si="6" ref="L135:L149">J135*$L$42</f>
        <v>0</v>
      </c>
    </row>
    <row r="136" spans="2:12" ht="13.5" customHeight="1">
      <c r="B136" s="66" t="s">
        <v>16</v>
      </c>
      <c r="C136" s="14"/>
      <c r="F136" s="14"/>
      <c r="G136" s="18" t="s">
        <v>6</v>
      </c>
      <c r="H136" s="26"/>
      <c r="I136" s="67" t="s">
        <v>21</v>
      </c>
      <c r="J136" s="125">
        <f>IF(H136&gt;0,F136/1.14975*H136,F136/$M$42*1)</f>
        <v>0</v>
      </c>
      <c r="K136" s="124">
        <f t="shared" si="5"/>
        <v>0</v>
      </c>
      <c r="L136" s="124">
        <f t="shared" si="6"/>
        <v>0</v>
      </c>
    </row>
    <row r="137" spans="2:12" ht="13.5" customHeight="1">
      <c r="B137" s="69"/>
      <c r="C137" s="10"/>
      <c r="F137" s="14"/>
      <c r="G137" s="18"/>
      <c r="H137" s="12"/>
      <c r="J137" s="125"/>
      <c r="K137" s="124"/>
      <c r="L137" s="124"/>
    </row>
    <row r="138" spans="2:12" ht="13.5" customHeight="1">
      <c r="B138" s="61" t="s">
        <v>63</v>
      </c>
      <c r="F138" s="14"/>
      <c r="G138" s="1"/>
      <c r="H138" s="153"/>
      <c r="J138" s="125"/>
      <c r="K138" s="124"/>
      <c r="L138" s="124"/>
    </row>
    <row r="139" spans="2:12" ht="13.5" customHeight="1">
      <c r="B139" s="66" t="s">
        <v>15</v>
      </c>
      <c r="C139" s="14"/>
      <c r="F139" s="14"/>
      <c r="G139" s="18" t="s">
        <v>6</v>
      </c>
      <c r="H139" s="26"/>
      <c r="I139" s="67" t="s">
        <v>21</v>
      </c>
      <c r="J139" s="125">
        <f>IF(H139&gt;0,F139/1.14975*H139,F139/$M$42*1)</f>
        <v>0</v>
      </c>
      <c r="K139" s="124">
        <f t="shared" si="5"/>
        <v>0</v>
      </c>
      <c r="L139" s="124">
        <f t="shared" si="6"/>
        <v>0</v>
      </c>
    </row>
    <row r="140" spans="2:12" ht="13.5" customHeight="1">
      <c r="B140" s="72" t="s">
        <v>65</v>
      </c>
      <c r="C140" s="14"/>
      <c r="F140" s="14"/>
      <c r="G140" s="18" t="s">
        <v>6</v>
      </c>
      <c r="H140" s="26"/>
      <c r="I140" s="67" t="s">
        <v>21</v>
      </c>
      <c r="J140" s="125">
        <f>IF(H140&gt;0,F140/1.14975*H140,F140/$M$42*1)</f>
        <v>0</v>
      </c>
      <c r="K140" s="124">
        <f t="shared" si="5"/>
        <v>0</v>
      </c>
      <c r="L140" s="124">
        <f t="shared" si="6"/>
        <v>0</v>
      </c>
    </row>
    <row r="141" spans="2:12" ht="13.5" customHeight="1">
      <c r="B141" s="68"/>
      <c r="C141" s="10"/>
      <c r="F141" s="14"/>
      <c r="G141" s="18"/>
      <c r="H141" s="12"/>
      <c r="J141" s="125"/>
      <c r="K141" s="124"/>
      <c r="L141" s="124"/>
    </row>
    <row r="142" spans="2:12" ht="13.5" customHeight="1">
      <c r="B142" s="71" t="s">
        <v>66</v>
      </c>
      <c r="F142" s="14"/>
      <c r="G142" s="1"/>
      <c r="H142" s="153"/>
      <c r="J142" s="125"/>
      <c r="K142" s="124"/>
      <c r="L142" s="124"/>
    </row>
    <row r="143" spans="2:12" ht="13.5" customHeight="1">
      <c r="B143" s="70" t="s">
        <v>14</v>
      </c>
      <c r="C143" s="14"/>
      <c r="F143" s="14"/>
      <c r="G143" s="18" t="s">
        <v>6</v>
      </c>
      <c r="H143" s="26"/>
      <c r="I143" s="67" t="s">
        <v>21</v>
      </c>
      <c r="J143" s="125">
        <f>IF(H143&gt;0,F143/1.14975*H143,F143/$M$42*1)</f>
        <v>0</v>
      </c>
      <c r="K143" s="124">
        <f t="shared" si="5"/>
        <v>0</v>
      </c>
      <c r="L143" s="124">
        <f t="shared" si="6"/>
        <v>0</v>
      </c>
    </row>
    <row r="144" spans="2:12" ht="13.5" customHeight="1">
      <c r="B144" s="69"/>
      <c r="F144" s="14"/>
      <c r="G144" s="1"/>
      <c r="H144" s="153"/>
      <c r="J144" s="125"/>
      <c r="K144" s="124"/>
      <c r="L144" s="124"/>
    </row>
    <row r="145" spans="2:12" ht="13.5" customHeight="1">
      <c r="B145" s="71" t="s">
        <v>79</v>
      </c>
      <c r="C145" s="10"/>
      <c r="F145" s="14"/>
      <c r="G145" s="18"/>
      <c r="H145" s="12"/>
      <c r="J145" s="125"/>
      <c r="K145" s="124"/>
      <c r="L145" s="124"/>
    </row>
    <row r="146" spans="2:12" ht="13.5" customHeight="1">
      <c r="B146" s="66" t="s">
        <v>14</v>
      </c>
      <c r="C146" s="14"/>
      <c r="F146" s="14"/>
      <c r="G146" s="18" t="s">
        <v>6</v>
      </c>
      <c r="H146" s="26"/>
      <c r="I146" s="67" t="s">
        <v>21</v>
      </c>
      <c r="J146" s="125">
        <f>IF(H146&gt;0,F146/1.14975*H146,F146/$M$42*1)</f>
        <v>0</v>
      </c>
      <c r="K146" s="124">
        <f t="shared" si="5"/>
        <v>0</v>
      </c>
      <c r="L146" s="124">
        <f t="shared" si="6"/>
        <v>0</v>
      </c>
    </row>
    <row r="147" spans="2:12" ht="13.5" customHeight="1">
      <c r="B147" s="69"/>
      <c r="C147" s="10"/>
      <c r="F147" s="14"/>
      <c r="G147" s="18"/>
      <c r="H147" s="12"/>
      <c r="J147" s="125"/>
      <c r="K147" s="124"/>
      <c r="L147" s="124"/>
    </row>
    <row r="148" spans="2:12" ht="13.5" customHeight="1">
      <c r="B148" s="8" t="s">
        <v>11</v>
      </c>
      <c r="C148" s="14"/>
      <c r="F148" s="14"/>
      <c r="G148" s="18" t="s">
        <v>6</v>
      </c>
      <c r="H148" s="26"/>
      <c r="I148" s="67" t="s">
        <v>21</v>
      </c>
      <c r="J148" s="125">
        <f>IF(H148&gt;0,F148/1.14975*H148,F148/$M$42*1)</f>
        <v>0</v>
      </c>
      <c r="K148" s="124">
        <f t="shared" si="5"/>
        <v>0</v>
      </c>
      <c r="L148" s="124">
        <f t="shared" si="6"/>
        <v>0</v>
      </c>
    </row>
    <row r="149" spans="2:12" ht="13.5" customHeight="1">
      <c r="B149" s="38"/>
      <c r="C149" s="14"/>
      <c r="F149" s="14"/>
      <c r="G149" s="18" t="s">
        <v>6</v>
      </c>
      <c r="H149" s="26"/>
      <c r="I149" s="67" t="s">
        <v>21</v>
      </c>
      <c r="J149" s="125">
        <f>IF(H149&gt;0,F149/1.14975*H149,F149/$M$42*1)</f>
        <v>0</v>
      </c>
      <c r="K149" s="124">
        <f t="shared" si="5"/>
        <v>0</v>
      </c>
      <c r="L149" s="124">
        <f t="shared" si="6"/>
        <v>0</v>
      </c>
    </row>
    <row r="150" spans="2:12" s="45" customFormat="1" ht="13.5" customHeight="1">
      <c r="B150" s="44"/>
      <c r="F150" s="46"/>
      <c r="G150" s="46"/>
      <c r="H150" s="46"/>
      <c r="I150" s="46"/>
      <c r="J150" s="127"/>
      <c r="K150" s="128"/>
      <c r="L150" s="128"/>
    </row>
    <row r="151" spans="2:13" ht="12.75">
      <c r="B151" s="8"/>
      <c r="J151" s="124">
        <f>SUM(J53:J150)</f>
        <v>0</v>
      </c>
      <c r="K151" s="124">
        <f>SUM(K53:K150)</f>
        <v>0</v>
      </c>
      <c r="L151" s="124">
        <f>SUM(L53:L150)</f>
        <v>0</v>
      </c>
      <c r="M151" s="67" t="s">
        <v>113</v>
      </c>
    </row>
    <row r="152" spans="10:12" ht="12.75">
      <c r="J152" s="129" t="s">
        <v>121</v>
      </c>
      <c r="K152" s="130" t="s">
        <v>122</v>
      </c>
      <c r="L152" s="131" t="s">
        <v>123</v>
      </c>
    </row>
    <row r="155" ht="12.75">
      <c r="J155" s="63" t="s">
        <v>125</v>
      </c>
    </row>
    <row r="156" ht="13.5" thickBot="1"/>
    <row r="157" spans="6:13" s="147" customFormat="1" ht="25.5">
      <c r="F157" s="148"/>
      <c r="G157" s="148"/>
      <c r="H157" s="148"/>
      <c r="I157" s="148"/>
      <c r="J157" s="139" t="s">
        <v>116</v>
      </c>
      <c r="K157" s="149" t="s">
        <v>117</v>
      </c>
      <c r="L157" s="149" t="s">
        <v>118</v>
      </c>
      <c r="M157" s="150"/>
    </row>
    <row r="158" spans="10:13" ht="13.5" thickBot="1">
      <c r="J158" s="138">
        <f>J50</f>
        <v>0</v>
      </c>
      <c r="K158" s="141">
        <f>K50</f>
        <v>0</v>
      </c>
      <c r="L158" s="141">
        <f>L50</f>
        <v>0</v>
      </c>
      <c r="M158" s="134"/>
    </row>
    <row r="159" spans="10:13" ht="13.5" thickBot="1">
      <c r="J159" s="135"/>
      <c r="M159" s="134"/>
    </row>
    <row r="160" spans="10:13" ht="25.5">
      <c r="J160" s="135"/>
      <c r="K160" s="140" t="s">
        <v>119</v>
      </c>
      <c r="L160" s="140" t="s">
        <v>120</v>
      </c>
      <c r="M160" s="149" t="s">
        <v>124</v>
      </c>
    </row>
    <row r="161" spans="10:13" ht="13.5" thickBot="1">
      <c r="J161" s="135"/>
      <c r="K161" s="141">
        <f>K151</f>
        <v>0</v>
      </c>
      <c r="L161" s="141">
        <f>L151</f>
        <v>0</v>
      </c>
      <c r="M161" s="146">
        <f>K165+L165</f>
        <v>0</v>
      </c>
    </row>
    <row r="162" spans="10:13" ht="13.5" thickBot="1">
      <c r="J162" s="135"/>
      <c r="K162" s="133"/>
      <c r="L162" s="133"/>
      <c r="M162" s="134"/>
    </row>
    <row r="163" spans="10:13" ht="13.5" thickBot="1">
      <c r="J163" s="135"/>
      <c r="M163" s="134"/>
    </row>
    <row r="164" spans="10:13" ht="12.75">
      <c r="J164" s="135"/>
      <c r="K164" s="142" t="s">
        <v>114</v>
      </c>
      <c r="L164" s="143" t="s">
        <v>115</v>
      </c>
      <c r="M164" s="134"/>
    </row>
    <row r="165" spans="10:13" ht="13.5" thickBot="1">
      <c r="J165" s="136"/>
      <c r="K165" s="144">
        <f>K158-K161</f>
        <v>0</v>
      </c>
      <c r="L165" s="145">
        <f>L158-L161</f>
        <v>0</v>
      </c>
      <c r="M165" s="137"/>
    </row>
    <row r="166" spans="11:12" ht="12.75">
      <c r="K166" s="123"/>
      <c r="L166" s="123"/>
    </row>
  </sheetData>
  <sheetProtection/>
  <mergeCells count="2">
    <mergeCell ref="G2:H2"/>
    <mergeCell ref="B22:I22"/>
  </mergeCells>
  <printOptions/>
  <pageMargins left="0.7874015748031497" right="0.5905511811023623" top="0.7874015748031497" bottom="0.7874015748031497" header="0" footer="0"/>
  <pageSetup fitToHeight="2" fitToWidth="1" horizontalDpi="600" verticalDpi="600" orientation="portrait" scale="6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robertg</dc:creator>
  <cp:keywords/>
  <dc:description/>
  <cp:lastModifiedBy>Simon Bouffard</cp:lastModifiedBy>
  <cp:lastPrinted>2019-04-09T13:06:30Z</cp:lastPrinted>
  <dcterms:created xsi:type="dcterms:W3CDTF">2008-03-15T22:25:38Z</dcterms:created>
  <dcterms:modified xsi:type="dcterms:W3CDTF">2022-02-09T19:13:58Z</dcterms:modified>
  <cp:category/>
  <cp:version/>
  <cp:contentType/>
  <cp:contentStatus/>
</cp:coreProperties>
</file>